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codeName="Questa_cartella_di_lavoro" defaultThemeVersion="124226"/>
  <xr:revisionPtr revIDLastSave="0" documentId="13_ncr:1_{2FD44620-3B06-47DB-A777-B2A787389FC3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Parametro 1" sheetId="4" r:id="rId1"/>
  </sheets>
  <definedNames>
    <definedName name="_xlnm.Print_Area" localSheetId="0">'Parametro 1'!$A$1:$I$147</definedName>
    <definedName name="_xlnm.Print_Titles" localSheetId="0">'Parametro 1'!$5:$5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5" i="4" l="1"/>
  <c r="H65" i="4"/>
  <c r="H33" i="4"/>
  <c r="H91" i="4"/>
  <c r="H126" i="4"/>
  <c r="H137" i="4"/>
  <c r="I141" i="4" l="1" a="1"/>
  <c r="I141" i="4" s="1"/>
  <c r="F139" i="4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<sst xmlns="http://schemas.openxmlformats.org/spreadsheetml/2006/main" count="134" uniqueCount="99">
  <si>
    <t>1.</t>
  </si>
  <si>
    <t>1.1</t>
  </si>
  <si>
    <t>1.2</t>
  </si>
  <si>
    <t>1.3</t>
  </si>
  <si>
    <t>2.</t>
  </si>
  <si>
    <t>2.1</t>
  </si>
  <si>
    <t>2.2</t>
  </si>
  <si>
    <t>2.3</t>
  </si>
  <si>
    <t>3.</t>
  </si>
  <si>
    <t>3.1</t>
  </si>
  <si>
    <t>3.2</t>
  </si>
  <si>
    <t>3.3</t>
  </si>
  <si>
    <t>4.</t>
  </si>
  <si>
    <t>4.1</t>
  </si>
  <si>
    <t>4.2</t>
  </si>
  <si>
    <t>4.3</t>
  </si>
  <si>
    <t>5.</t>
  </si>
  <si>
    <t>5.1</t>
  </si>
  <si>
    <t>6.</t>
  </si>
  <si>
    <t>6.1</t>
  </si>
  <si>
    <t>2.4</t>
  </si>
  <si>
    <t>Auswahl</t>
  </si>
  <si>
    <t>Progetto</t>
  </si>
  <si>
    <t>Osservazioni</t>
  </si>
  <si>
    <t>Parametro 1: Visione d'insieme, valutazione qualitativa</t>
  </si>
  <si>
    <t>Nuova costruzione</t>
  </si>
  <si>
    <t>Risanamento</t>
  </si>
  <si>
    <t>- prego scegliere</t>
  </si>
  <si>
    <t>si</t>
  </si>
  <si>
    <t>no</t>
  </si>
  <si>
    <t>massimo 30 punti</t>
  </si>
  <si>
    <t>2 punti</t>
  </si>
  <si>
    <t>2.5 punti</t>
  </si>
  <si>
    <t>3 punti</t>
  </si>
  <si>
    <t>3.5 punti</t>
  </si>
  <si>
    <t>4 punti</t>
  </si>
  <si>
    <t>4.5 punti</t>
  </si>
  <si>
    <t>5 punti</t>
  </si>
  <si>
    <t>5.5 punti</t>
  </si>
  <si>
    <t>6 punti</t>
  </si>
  <si>
    <t>1 punto</t>
  </si>
  <si>
    <t>Risultato della valutazione</t>
  </si>
  <si>
    <t>Data</t>
  </si>
  <si>
    <t>Riparazione (risanamento/ammortamento/accantonamento)</t>
  </si>
  <si>
    <t>Le strutture primarie, secondarie e terziarie sono strutturalmente separate tra loro. I singoli componenti con durata di vita diversa possono essere sostituiti facilmente e indipendentemente dagli altri.</t>
  </si>
  <si>
    <t>Se il parametro 2 «Facilità di smantellamento» del criterio 213 «Smontaggio e riuso» raggiunge almeno un ounteggio di 1.5, il requisito relativo alla separazione dei sistemi è considerato soddisfatto.</t>
  </si>
  <si>
    <r>
      <t xml:space="preserve">Separazione dei sistemi </t>
    </r>
    <r>
      <rPr>
        <i/>
        <sz val="11"/>
        <color rgb="FF000000"/>
        <rFont val="Arial"/>
        <family val="2"/>
      </rPr>
      <t>(10 punti)</t>
    </r>
  </si>
  <si>
    <t>Spiegazioni / 
documenti di verifica:</t>
  </si>
  <si>
    <t>Esiste una strategia di riparazione per la costruzione, l'involucro dell'edificio, la tecnica dell'edificio e le finiture. Si tiene conto delle diverse durate di vita e degli intervalli di manutenzione.</t>
  </si>
  <si>
    <r>
      <t xml:space="preserve">Strategia di riparazione </t>
    </r>
    <r>
      <rPr>
        <i/>
        <sz val="11"/>
        <color rgb="FF000000"/>
        <rFont val="Arial"/>
        <family val="2"/>
      </rPr>
      <t>(10 punti)</t>
    </r>
  </si>
  <si>
    <r>
      <t>Vita utile / durata di vita</t>
    </r>
    <r>
      <rPr>
        <i/>
        <sz val="11"/>
        <color rgb="FF000000"/>
        <rFont val="Arial"/>
        <family val="2"/>
      </rPr>
      <t xml:space="preserve"> (10 punti)</t>
    </r>
  </si>
  <si>
    <t>La durata di vita dei materiali e della costruzione si adatta alla vita utile.</t>
  </si>
  <si>
    <t>Costi di costruzione (costi di investimento)</t>
  </si>
  <si>
    <r>
      <t>Flessibilità d'uso e polivalenza</t>
    </r>
    <r>
      <rPr>
        <i/>
        <sz val="11"/>
        <color rgb="FF000000"/>
        <rFont val="Arial"/>
        <family val="2"/>
      </rPr>
      <t xml:space="preserve"> (8 punti)</t>
    </r>
  </si>
  <si>
    <t>massimo 20 punti</t>
  </si>
  <si>
    <t>Un alto grado di flessibilità d'uso e polivalenza si ottiene attraverso misure progettuali appropriate a livello strutturale (flessibilità d'uso) e non strutturale (polivalenza).</t>
  </si>
  <si>
    <r>
      <t xml:space="preserve">Compattezza </t>
    </r>
    <r>
      <rPr>
        <i/>
        <sz val="11"/>
        <color rgb="FF000000"/>
        <rFont val="Arial"/>
        <family val="2"/>
      </rPr>
      <t>(4 punti)</t>
    </r>
  </si>
  <si>
    <r>
      <t>Un basso rapporto dell'involucro (rispetto alla A</t>
    </r>
    <r>
      <rPr>
        <vertAlign val="subscript"/>
        <sz val="11"/>
        <color rgb="FF000000"/>
        <rFont val="Arial"/>
        <family val="2"/>
      </rPr>
      <t>E</t>
    </r>
    <r>
      <rPr>
        <sz val="11"/>
        <color rgb="FF000000"/>
        <rFont val="Arial"/>
        <family val="2"/>
      </rPr>
      <t>) contribuisce in modo significativo a ridurre i costri di costruzione. Il rapporto sull'involucro (A</t>
    </r>
    <r>
      <rPr>
        <vertAlign val="subscript"/>
        <sz val="11"/>
        <color rgb="FF000000"/>
        <rFont val="Arial"/>
        <family val="2"/>
      </rPr>
      <t>th</t>
    </r>
    <r>
      <rPr>
        <sz val="11"/>
        <color rgb="FF000000"/>
        <rFont val="Arial"/>
        <family val="2"/>
      </rPr>
      <t>/A</t>
    </r>
    <r>
      <rPr>
        <vertAlign val="subscript"/>
        <sz val="11"/>
        <color rgb="FF000000"/>
        <rFont val="Arial"/>
        <family val="2"/>
      </rPr>
      <t>E</t>
    </r>
    <r>
      <rPr>
        <sz val="11"/>
        <color rgb="FF000000"/>
        <rFont val="Arial"/>
        <family val="2"/>
      </rPr>
      <t xml:space="preserve">) dovrebbe essere il più basso possibile (specifico per il contesto), a seconda dell'uso e della tipologia di edificio. </t>
    </r>
  </si>
  <si>
    <r>
      <t>Efficienza delle superfici per l'utilizzo principale</t>
    </r>
    <r>
      <rPr>
        <i/>
        <sz val="11"/>
        <color rgb="FF000000"/>
        <rFont val="Arial"/>
        <family val="2"/>
      </rPr>
      <t xml:space="preserve"> (4 punto)</t>
    </r>
  </si>
  <si>
    <r>
      <t>La planimetria dell'edificio è stata progettata per massimizzare l'efficienza delle superfici. Residenziale: A</t>
    </r>
    <r>
      <rPr>
        <vertAlign val="subscript"/>
        <sz val="11"/>
        <color rgb="FF000000"/>
        <rFont val="Arial"/>
        <family val="2"/>
      </rPr>
      <t>E</t>
    </r>
    <r>
      <rPr>
        <sz val="11"/>
        <color rgb="FF000000"/>
        <rFont val="Arial"/>
        <family val="2"/>
      </rPr>
      <t>/persona, amministrazione e scuole: SU/SP</t>
    </r>
  </si>
  <si>
    <t xml:space="preserve">Se il criterio 223 «Flessibilità d'uso e polivalenza» ottiene un punteggio pari o superiore a 4, il requisito relativo alla flessibilità d'uso e polivalenza si considera soddisfatto.		</t>
  </si>
  <si>
    <t xml:space="preserve">Se il criterio 222 «Densità di occupazione» ottiene un punteggio pari o superiore a 4, il requisito si considera soddisfatto.	</t>
  </si>
  <si>
    <r>
      <t>Efficienza delle superfici di parcheggio</t>
    </r>
    <r>
      <rPr>
        <i/>
        <sz val="11"/>
        <color rgb="FF000000"/>
        <rFont val="Arial"/>
        <family val="2"/>
      </rPr>
      <t xml:space="preserve"> (4 punti)</t>
    </r>
  </si>
  <si>
    <t>I parcheggi sotterranei devono essere il più possibili efficienti a livello di superficie (SP/posteggio).</t>
  </si>
  <si>
    <r>
      <t>Se l'indicatore è ≤ 27 m</t>
    </r>
    <r>
      <rPr>
        <i/>
        <vertAlign val="superscript"/>
        <sz val="11"/>
        <color rgb="FF808080"/>
        <rFont val="Arial"/>
        <family val="2"/>
      </rPr>
      <t>2</t>
    </r>
    <r>
      <rPr>
        <i/>
        <sz val="11"/>
        <color rgb="FF808080"/>
        <rFont val="Arial"/>
        <family val="2"/>
      </rPr>
      <t>, il requisito si considera soddisfatto (oppure nel caso in cui non venga creato nessun parcheggio sotterraneo).</t>
    </r>
  </si>
  <si>
    <t>Approvvigionamento e smaltimento</t>
  </si>
  <si>
    <r>
      <t xml:space="preserve">Logistica e sviluppo </t>
    </r>
    <r>
      <rPr>
        <i/>
        <sz val="11"/>
        <color rgb="FF000000"/>
        <rFont val="Arial"/>
        <family val="2"/>
      </rPr>
      <t>(8 punti)</t>
    </r>
  </si>
  <si>
    <t xml:space="preserve">È necessario garantire un trasporto efficiente dei passeggeri, la sicurezza nella circolazione e la separazione dei flussi di passeggeri e merci. I percorsi non sono fonte di pericolo per gli utenti. Garantire una consegna efficiente delle merci e percorsi di traffico efficienti nell'edificio.		</t>
  </si>
  <si>
    <t>Viene raggiunto uno standard energetico superiore.</t>
  </si>
  <si>
    <t xml:space="preserve">Se il parametro 1 del criterio 322 «Fabbisogno di energia - esercizio» ottiene un punteggio pari o superiore a 4.5, il requisito si considera soddisfatto.	</t>
  </si>
  <si>
    <r>
      <t>Standard energetico e approvvigionamento</t>
    </r>
    <r>
      <rPr>
        <sz val="11"/>
        <color rgb="FF000000"/>
        <rFont val="Arial"/>
        <family val="2"/>
      </rPr>
      <t xml:space="preserve"> (5 punti)</t>
    </r>
  </si>
  <si>
    <r>
      <t xml:space="preserve">Smaltimento </t>
    </r>
    <r>
      <rPr>
        <i/>
        <sz val="11"/>
        <color rgb="FF000000"/>
        <rFont val="Arial"/>
        <family val="2"/>
      </rPr>
      <t>(7 punti)</t>
    </r>
  </si>
  <si>
    <t xml:space="preserve">Gli spazi disponibili per lo smaltimento corrispondono alle quantità di rifiuti previste. Gli spazi sono facilmente accessibili, facilmente raggiungibili e adeguatamente attrezzati. Esistono servizi separati per le principali categorie di rifiuti da smaltire. I percorsi di smaltimento dalla proprietà al suolo pubblico sono brevi.	</t>
  </si>
  <si>
    <t>Pulizia e cura</t>
  </si>
  <si>
    <r>
      <t>Pulizia di manutenzione</t>
    </r>
    <r>
      <rPr>
        <i/>
        <sz val="11"/>
        <color rgb="FF000000"/>
        <rFont val="Arial"/>
        <family val="2"/>
      </rPr>
      <t xml:space="preserve"> (4 punti)</t>
    </r>
  </si>
  <si>
    <t>L'edificio dispone di una planimetria efficiente e semplice. Gli spazi interni privi di ostacoli, con poche sporgenze, nicchie, ecc. sono favoriti. I locali per le pulizie sono in numero sufficiente, disposti in modo ragionevole e adeguatamente attrezzati.</t>
  </si>
  <si>
    <r>
      <rPr>
        <b/>
        <sz val="11"/>
        <color rgb="FF000000"/>
        <rFont val="Arial"/>
        <family val="2"/>
      </rPr>
      <t>Pulizia di vetri e facciate</t>
    </r>
    <r>
      <rPr>
        <i/>
        <sz val="11"/>
        <color rgb="FF000000"/>
        <rFont val="Arial"/>
        <family val="2"/>
      </rPr>
      <t xml:space="preserve"> (4 punti)</t>
    </r>
  </si>
  <si>
    <t xml:space="preserve">L'accessibilità per la pulizia delle facciate e dei vetri è garantita (ad es. finestre apribili, utilizzo di attrezzature di accesso, ecc.). La percentuale della superficie vetrata corrisponde all'uso previsto ed è ridotta al minimo.	</t>
  </si>
  <si>
    <t>Si prega di rilasciare una dichiarazione sull'accessibilità e sulla percentuale vetrata previste nel campo di spiegazione sottostante o in un documento allegato.</t>
  </si>
  <si>
    <t>Si prega di rilasciare una dichiarazione su questo punto nel campo di spiegazione sottostante o in un documento allegato.</t>
  </si>
  <si>
    <t>Si prega di rilasciare una dichiarazione sull'infrastruttura di smaltimento prevista nel campo di spiegazione sottostante o in un documento allegato.</t>
  </si>
  <si>
    <t>Si prega di rilasciare una dichiarazione sulla compattezza dell'edificio prevista nel campo di spiegazione sottostante o in un documento allegato.</t>
  </si>
  <si>
    <t>Si prega di rilasciare una dichiarazione sul rapporto tra durata di vita e vita utile di materiali e costruzione previsto nel campo di spiegazione sottostante o in un documento allegato.</t>
  </si>
  <si>
    <t>Si prega di rilasciare una dichiarazione sulla strategia di riparazione prevista nel campo di spiegazione sottostante o in un documento allegato.</t>
  </si>
  <si>
    <r>
      <t>Ambiente circostante</t>
    </r>
    <r>
      <rPr>
        <i/>
        <sz val="11"/>
        <color rgb="FF000000"/>
        <rFont val="Arial"/>
        <family val="2"/>
      </rPr>
      <t xml:space="preserve"> (4 punti)</t>
    </r>
  </si>
  <si>
    <t>Esiste un concetto per la manutenzione a lungo termine degli spazi aperti (cfr. criterio131 «Spazi di interazione sociale» parametro 4 «Coerenza di luogo, programma, configurazione degli spazi ed esercizio»). Il concetto mostra come gli obiettivi d'uso e le necessità degli utenti siano garantiti a lungo termine e come sia possibile ottenere una manutenzione efficiente dal punto di vista dei costi ( materiali, piantumazione, installazioni, stoccaggio, irrigazione, pulizia). Il concetto tiene conto dei requisiti dei criteri 143 «Microclima», 341 «Biodiversità» e 342 «Acqua».</t>
  </si>
  <si>
    <t>Si prega di rilasciare una dichiarazione sulla cura dell'ambiente circostante e sulla manutenzione a lungo termine previste nel campo di spiegazione sottostante o in un documento allegato.</t>
  </si>
  <si>
    <t>Manutenzione</t>
  </si>
  <si>
    <r>
      <t>Grado di tecnicizzazione</t>
    </r>
    <r>
      <rPr>
        <i/>
        <sz val="11"/>
        <color rgb="FF000000"/>
        <rFont val="Arial"/>
        <family val="2"/>
      </rPr>
      <t xml:space="preserve"> (8 punti)</t>
    </r>
  </si>
  <si>
    <t xml:space="preserve">Si vuole raggiungere un'adeguata tecnicizzazione dell'edificio. È garantito un facile accesso agli impianti. Le condizioni strutturali consentono una facile sostituzione di macchine e grandi apparecchi. È garantita la possibilità di riadattare e ampliare gli impianti RCVS. In particolare, per gli edifici amministrativi e scolastici di tipo 1 e 2 (vedi capitolo 3), sono previste misure adeguate anche per le installazioni IT.	</t>
  </si>
  <si>
    <t>Si prega di rilasciare una dichiarazione sull'adeguatezza del grado di tecnicizzazione previsto nel campo di spiegazione sottostante o in un documento allegato.</t>
  </si>
  <si>
    <t>massimo 8 punti</t>
  </si>
  <si>
    <t>massimo 12 punti</t>
  </si>
  <si>
    <t>massimo 10 punti</t>
  </si>
  <si>
    <t>Studio delle varianti</t>
  </si>
  <si>
    <r>
      <t>Elaborazione di  studi di varianti</t>
    </r>
    <r>
      <rPr>
        <i/>
        <sz val="11"/>
        <color rgb="FF000000"/>
        <rFont val="Arial"/>
        <family val="2"/>
      </rPr>
      <t xml:space="preserve"> (10 punti)</t>
    </r>
  </si>
  <si>
    <t xml:space="preserve">Per la selezione dei componenti edilizi (facciate, pavimenti, sistemi portanti, ecc.), dei sistemi di approvvigionamento energetico e degli impianti tecnici (impianti fotovoltaici, attrezzature per la mobilità elettrica, ecc.) vengono eseguiti degli studi di varianti che tengono conto dei costi del ciclo di vita. 	</t>
  </si>
  <si>
    <t xml:space="preserve">Verifica di almeno due varianti di studio con calcolo LCC. </t>
  </si>
  <si>
    <r>
      <t xml:space="preserve">Autore/autrice
</t>
    </r>
    <r>
      <rPr>
        <sz val="11"/>
        <color rgb="FF000000"/>
        <rFont val="Arial"/>
        <family val="2"/>
      </rPr>
      <t>(nome, azienda, telefono, e-mail)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</si>
</sst>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rgb="FF000000"/>
      <name val="Calibri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i/>
      <sz val="11"/>
      <color rgb="FF000000"/>
      <name val="Arial"/>
      <family val="2"/>
    </font>
    <font>
      <sz val="11"/>
      <color theme="0" tint="-0.499984740745262"/>
      <name val="Arial"/>
      <family val="2"/>
    </font>
    <font>
      <b/>
      <sz val="11"/>
      <color theme="0" tint="-0.499984740745262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i/>
      <sz val="11"/>
      <color rgb="FF808080"/>
      <name val="Arial"/>
      <family val="2"/>
    </font>
    <font>
      <i/>
      <sz val="11"/>
      <color theme="0" tint="-0.499984740745262"/>
      <name val="Arial"/>
      <family val="2"/>
    </font>
    <font>
      <i/>
      <vertAlign val="superscript"/>
      <sz val="11"/>
      <color rgb="FF808080"/>
      <name val="Arial"/>
      <family val="2"/>
    </font>
    <font>
      <sz val="11"/>
      <color rgb="FFFF0000"/>
      <name val="Arial"/>
      <family val="2"/>
    </font>
    <font>
      <b/>
      <sz val="12"/>
      <color theme="1"/>
      <name val="Arial"/>
      <family val="2"/>
    </font>
    <font>
      <sz val="8"/>
      <name val="Calibri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  <font>
      <sz val="9"/>
      <color theme="1"/>
      <name val="Arial"/>
      <family val="2"/>
    </font>
    <font>
      <b/>
      <sz val="20"/>
      <color rgb="FF000000"/>
      <name val="Arial"/>
      <family val="2"/>
    </font>
    <font>
      <sz val="14"/>
      <color rgb="FF000000"/>
      <name val="Arial"/>
      <family val="2"/>
    </font>
    <font>
      <b/>
      <sz val="16"/>
      <color rgb="FF000000"/>
      <name val="Arial"/>
      <family val="2"/>
    </font>
    <font>
      <sz val="16"/>
      <color rgb="FF000000"/>
      <name val="Arial"/>
      <family val="2"/>
    </font>
    <font>
      <b/>
      <sz val="11"/>
      <color theme="0"/>
      <name val="Arial"/>
      <family val="2"/>
    </font>
    <font>
      <b/>
      <sz val="11"/>
      <color rgb="FFFF0000"/>
      <name val="Arial"/>
      <family val="2"/>
    </font>
    <font>
      <b/>
      <sz val="14"/>
      <color rgb="FFFF0000"/>
      <name val="Arial"/>
      <family val="2"/>
    </font>
    <font>
      <i/>
      <sz val="11"/>
      <color rgb="FF000000"/>
      <name val="Arial"/>
      <family val="2"/>
    </font>
    <font>
      <vertAlign val="subscript"/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9F2D2"/>
        <bgColor indexed="64"/>
      </patternFill>
    </fill>
    <fill>
      <patternFill patternType="solid">
        <fgColor rgb="FFE9F1D2"/>
        <bgColor indexed="64"/>
      </patternFill>
    </fill>
    <fill>
      <patternFill patternType="solid">
        <fgColor theme="0" tint="-0.14999847407452621"/>
        <bgColor rgb="FFC00000"/>
      </patternFill>
    </fill>
    <fill>
      <patternFill patternType="solid">
        <fgColor rgb="FF8497B0"/>
        <bgColor indexed="64"/>
      </patternFill>
    </fill>
    <fill>
      <patternFill patternType="solid">
        <fgColor rgb="FFD6DCE4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0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 wrapText="1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 vertical="top"/>
    </xf>
    <xf numFmtId="0" fontId="3" fillId="0" borderId="0" xfId="0" applyFont="1"/>
    <xf numFmtId="0" fontId="3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8" fillId="4" borderId="0" xfId="0" applyFont="1" applyFill="1" applyAlignment="1">
      <alignment horizontal="left" vertical="center"/>
    </xf>
    <xf numFmtId="0" fontId="9" fillId="4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left"/>
    </xf>
    <xf numFmtId="0" fontId="1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11" fillId="0" borderId="0" xfId="0" applyFont="1" applyAlignment="1">
      <alignment horizontal="left" vertical="top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quotePrefix="1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vertical="top"/>
    </xf>
    <xf numFmtId="0" fontId="20" fillId="0" borderId="0" xfId="0" applyFont="1" applyAlignment="1">
      <alignment vertical="center"/>
    </xf>
    <xf numFmtId="0" fontId="20" fillId="0" borderId="0" xfId="0" applyFont="1"/>
    <xf numFmtId="0" fontId="17" fillId="0" borderId="0" xfId="0" applyFont="1"/>
    <xf numFmtId="49" fontId="21" fillId="0" borderId="0" xfId="0" applyNumberFormat="1" applyFont="1" applyAlignment="1">
      <alignment horizontal="left" vertical="center" inden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49" fontId="23" fillId="5" borderId="0" xfId="0" applyNumberFormat="1" applyFont="1" applyFill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49" fontId="22" fillId="0" borderId="0" xfId="0" applyNumberFormat="1" applyFont="1" applyAlignment="1">
      <alignment horizontal="left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3" fillId="0" borderId="0" xfId="0" applyFont="1"/>
    <xf numFmtId="49" fontId="24" fillId="0" borderId="0" xfId="0" applyNumberFormat="1" applyFont="1" applyAlignment="1">
      <alignment horizontal="left"/>
    </xf>
    <xf numFmtId="0" fontId="24" fillId="0" borderId="0" xfId="0" applyFont="1"/>
    <xf numFmtId="0" fontId="25" fillId="0" borderId="0" xfId="0" applyFont="1"/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 vertical="top" wrapText="1"/>
    </xf>
    <xf numFmtId="0" fontId="1" fillId="2" borderId="0" xfId="0" applyFont="1" applyFill="1" applyAlignment="1" applyProtection="1">
      <alignment vertical="center"/>
      <protection locked="0"/>
    </xf>
    <xf numFmtId="0" fontId="26" fillId="0" borderId="0" xfId="0" applyFont="1" applyAlignment="1">
      <alignment vertical="center"/>
    </xf>
    <xf numFmtId="0" fontId="1" fillId="0" borderId="0" xfId="0" applyFont="1" applyAlignment="1">
      <alignment horizontal="left" vertical="top" wrapText="1"/>
    </xf>
    <xf numFmtId="0" fontId="1" fillId="3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2" fillId="6" borderId="0" xfId="0" applyFont="1" applyFill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1" fillId="2" borderId="0" xfId="0" applyFont="1" applyFill="1" applyAlignment="1" applyProtection="1">
      <alignment horizontal="left" vertical="center"/>
      <protection locked="0"/>
    </xf>
    <xf numFmtId="0" fontId="4" fillId="0" borderId="0" xfId="0" applyFont="1" applyAlignment="1">
      <alignment vertical="center" wrapText="1"/>
    </xf>
    <xf numFmtId="0" fontId="1" fillId="3" borderId="3" xfId="0" applyFont="1" applyFill="1" applyBorder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2" borderId="0" xfId="0" applyFont="1" applyFill="1" applyAlignment="1" applyProtection="1">
      <alignment horizontal="left" vertical="center" wrapText="1"/>
      <protection locked="0"/>
    </xf>
  </cellXfs>
  <cellStyles count="1">
    <cellStyle name="Normale" xfId="0" builtinId="0" customBuiltin="1"/>
  </cellStyles>
  <dxfs count="0"/>
  <tableStyles count="0" defaultTableStyle="TableStyleMedium2" defaultPivotStyle="PivotStyleLight16"/>
  <colors>
    <mruColors>
      <color rgb="FF62C4DD"/>
      <color rgb="FFD6DCE4"/>
      <color rgb="FF8497B0"/>
      <color rgb="FF808080"/>
      <color rgb="FFE9F2D2"/>
      <color rgb="FFEBF1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A7016-7C2E-4A4A-B341-5710041D4496}">
  <sheetPr codeName="Foglio1">
    <pageSetUpPr fitToPage="1"/>
  </sheetPr>
  <dimension ref="A1:O147"/>
  <sheetViews>
    <sheetView showGridLines="0" tabSelected="1" view="pageLayout" zoomScale="145" zoomScaleNormal="85" zoomScaleSheetLayoutView="55" zoomScalePageLayoutView="145" workbookViewId="0">
      <selection activeCell="C2" sqref="C2:I2"/>
    </sheetView>
  </sheetViews>
  <sheetFormatPr defaultColWidth="11.28515625" defaultRowHeight="20.25" x14ac:dyDescent="0.3"/>
  <cols>
    <col min="1" max="1" width="4.28515625" style="56" customWidth="1"/>
    <col min="2" max="2" width="30.28515625" style="57" customWidth="1"/>
    <col min="3" max="3" width="66.140625" style="57" customWidth="1"/>
    <col min="4" max="4" width="16" style="58" customWidth="1"/>
    <col min="5" max="5" width="12.28515625" style="7" customWidth="1"/>
    <col min="6" max="6" width="2.7109375" style="13" customWidth="1"/>
    <col min="7" max="7" width="3.28515625" style="13" customWidth="1"/>
    <col min="8" max="8" width="6.5703125" style="7" customWidth="1"/>
    <col min="9" max="9" width="16.140625" style="7" customWidth="1"/>
    <col min="10" max="12" width="11.28515625" style="7" hidden="1" customWidth="1"/>
    <col min="13" max="16384" width="11.28515625" style="7"/>
  </cols>
  <sheetData>
    <row r="1" spans="1:15" s="33" customFormat="1" ht="10.5" customHeight="1" x14ac:dyDescent="0.25">
      <c r="A1" s="29"/>
      <c r="B1" s="30"/>
      <c r="C1" s="30"/>
      <c r="D1" s="31"/>
      <c r="E1" s="32"/>
      <c r="F1" s="32"/>
      <c r="G1" s="32"/>
      <c r="H1" s="32"/>
      <c r="I1" s="32"/>
    </row>
    <row r="2" spans="1:15" s="42" customFormat="1" ht="15" customHeight="1" thickBot="1" x14ac:dyDescent="0.3">
      <c r="A2" s="64" t="s">
        <v>22</v>
      </c>
      <c r="B2" s="43"/>
      <c r="C2" s="75"/>
      <c r="D2" s="75"/>
      <c r="E2" s="75"/>
      <c r="F2" s="75"/>
      <c r="G2" s="75"/>
      <c r="H2" s="75"/>
      <c r="I2" s="75"/>
    </row>
    <row r="3" spans="1:15" s="42" customFormat="1" ht="15.6" customHeight="1" thickTop="1" thickBot="1" x14ac:dyDescent="0.3">
      <c r="A3" s="64" t="s">
        <v>23</v>
      </c>
      <c r="B3" s="43"/>
      <c r="C3" s="75"/>
      <c r="D3" s="75"/>
      <c r="E3" s="75"/>
      <c r="F3" s="75"/>
      <c r="G3" s="75"/>
      <c r="H3" s="75"/>
      <c r="I3" s="75"/>
    </row>
    <row r="4" spans="1:15" s="33" customFormat="1" ht="10.5" customHeight="1" thickTop="1" x14ac:dyDescent="0.25">
      <c r="A4" s="1"/>
      <c r="B4" s="1"/>
      <c r="C4" s="1"/>
      <c r="D4" s="2"/>
      <c r="E4" s="3"/>
      <c r="F4" s="4"/>
      <c r="G4" s="4"/>
      <c r="H4" s="2"/>
      <c r="I4" s="5"/>
    </row>
    <row r="5" spans="1:15" s="44" customFormat="1" ht="15" x14ac:dyDescent="0.25">
      <c r="A5" s="6"/>
      <c r="B5" s="7"/>
      <c r="C5" s="7"/>
      <c r="D5" s="8"/>
      <c r="E5" s="9"/>
      <c r="F5" s="10"/>
      <c r="G5" s="10"/>
      <c r="H5" s="9"/>
      <c r="I5" s="9"/>
    </row>
    <row r="6" spans="1:15" s="45" customFormat="1" ht="26.25" x14ac:dyDescent="0.4">
      <c r="A6" s="76" t="s">
        <v>24</v>
      </c>
      <c r="B6" s="76"/>
      <c r="C6" s="76"/>
      <c r="D6" s="76"/>
      <c r="E6" s="76"/>
      <c r="F6" s="76"/>
      <c r="G6" s="76"/>
      <c r="H6" s="76"/>
      <c r="I6" s="76"/>
      <c r="J6" s="7" t="s">
        <v>21</v>
      </c>
      <c r="K6" s="20" t="s">
        <v>25</v>
      </c>
    </row>
    <row r="7" spans="1:15" ht="14.25" x14ac:dyDescent="0.2">
      <c r="A7" s="11"/>
      <c r="B7" s="7"/>
      <c r="C7" s="7"/>
      <c r="D7" s="12"/>
      <c r="K7" s="7" t="s">
        <v>26</v>
      </c>
    </row>
    <row r="8" spans="1:15" ht="23.1" customHeight="1" x14ac:dyDescent="0.2">
      <c r="A8" s="11"/>
      <c r="B8" s="66" t="s">
        <v>25</v>
      </c>
      <c r="C8" s="12"/>
      <c r="D8" s="12"/>
    </row>
    <row r="9" spans="1:15" ht="14.25" x14ac:dyDescent="0.2">
      <c r="A9" s="11"/>
      <c r="B9" s="7"/>
      <c r="C9" s="7"/>
      <c r="D9" s="12"/>
    </row>
    <row r="10" spans="1:15" s="39" customFormat="1" ht="14.65" customHeight="1" x14ac:dyDescent="0.25">
      <c r="A10" s="14" t="s">
        <v>0</v>
      </c>
      <c r="B10" s="14" t="s">
        <v>43</v>
      </c>
      <c r="C10" s="14"/>
      <c r="D10" s="15"/>
      <c r="E10" s="15"/>
      <c r="F10" s="15"/>
      <c r="G10" s="15"/>
      <c r="H10" s="15"/>
      <c r="I10" s="15" t="s">
        <v>30</v>
      </c>
      <c r="J10" s="20" t="s">
        <v>21</v>
      </c>
      <c r="K10" s="41" t="s">
        <v>27</v>
      </c>
    </row>
    <row r="11" spans="1:15" ht="8.65" customHeight="1" x14ac:dyDescent="0.2">
      <c r="A11" s="11"/>
      <c r="B11" s="7"/>
      <c r="C11" s="7"/>
      <c r="D11" s="12"/>
      <c r="F11" s="77"/>
      <c r="G11" s="77"/>
      <c r="H11" s="77"/>
      <c r="I11" s="77"/>
      <c r="K11" s="7" t="s">
        <v>28</v>
      </c>
    </row>
    <row r="12" spans="1:15" s="40" customFormat="1" ht="28.5" customHeight="1" x14ac:dyDescent="0.25">
      <c r="A12" s="17" t="s">
        <v>1</v>
      </c>
      <c r="B12" s="18" t="s">
        <v>46</v>
      </c>
      <c r="C12" s="18"/>
      <c r="D12" s="19"/>
      <c r="E12" s="18"/>
      <c r="F12" s="20"/>
      <c r="G12" s="20"/>
      <c r="H12" s="20"/>
      <c r="I12" s="20"/>
      <c r="J12" s="20"/>
      <c r="K12" s="20" t="s">
        <v>29</v>
      </c>
    </row>
    <row r="13" spans="1:15" s="46" customFormat="1" ht="31.5" customHeight="1" x14ac:dyDescent="0.25">
      <c r="A13" s="21"/>
      <c r="B13" s="68" t="s">
        <v>44</v>
      </c>
      <c r="C13" s="68"/>
      <c r="D13" s="68"/>
      <c r="E13" s="68"/>
      <c r="F13" s="68"/>
      <c r="G13" s="22"/>
      <c r="H13" s="70" t="s">
        <v>27</v>
      </c>
      <c r="I13" s="70"/>
      <c r="J13" s="24"/>
      <c r="N13" s="40"/>
      <c r="O13" s="40"/>
    </row>
    <row r="14" spans="1:15" s="46" customFormat="1" ht="7.5" customHeight="1" x14ac:dyDescent="0.2">
      <c r="A14" s="21"/>
      <c r="B14" s="22"/>
      <c r="C14" s="22"/>
      <c r="D14" s="22"/>
      <c r="E14" s="25"/>
      <c r="F14" s="13"/>
      <c r="G14" s="13"/>
      <c r="H14" s="7"/>
      <c r="I14" s="59"/>
      <c r="J14" s="24"/>
      <c r="N14" s="40"/>
      <c r="O14" s="40"/>
    </row>
    <row r="15" spans="1:15" s="48" customFormat="1" ht="31.5" customHeight="1" x14ac:dyDescent="0.25">
      <c r="A15" s="11"/>
      <c r="B15" s="72" t="s">
        <v>45</v>
      </c>
      <c r="C15" s="72"/>
      <c r="D15" s="72"/>
      <c r="E15" s="72"/>
      <c r="F15" s="72"/>
      <c r="G15" s="38"/>
      <c r="H15" s="7"/>
      <c r="I15" s="7"/>
      <c r="N15" s="40"/>
      <c r="O15" s="40"/>
    </row>
    <row r="16" spans="1:15" s="46" customFormat="1" ht="7.5" customHeight="1" x14ac:dyDescent="0.2">
      <c r="A16" s="21"/>
      <c r="B16" s="22"/>
      <c r="C16" s="22"/>
      <c r="D16" s="22"/>
      <c r="E16" s="25"/>
      <c r="F16" s="13"/>
      <c r="G16" s="13"/>
      <c r="H16" s="7"/>
      <c r="I16" s="59"/>
      <c r="J16" s="24"/>
      <c r="N16" s="40"/>
      <c r="O16" s="40"/>
    </row>
    <row r="17" spans="1:15" s="33" customFormat="1" ht="59.1" customHeight="1" x14ac:dyDescent="0.25">
      <c r="B17" s="65" t="s">
        <v>47</v>
      </c>
      <c r="C17" s="69"/>
      <c r="D17" s="69"/>
      <c r="E17" s="69"/>
      <c r="F17" s="69"/>
      <c r="G17" s="69"/>
      <c r="H17" s="69"/>
      <c r="I17" s="69"/>
      <c r="N17" s="40"/>
      <c r="O17" s="40"/>
    </row>
    <row r="18" spans="1:15" s="48" customFormat="1" ht="23.65" customHeight="1" x14ac:dyDescent="0.25">
      <c r="A18" s="11"/>
      <c r="B18" s="7"/>
      <c r="C18" s="7"/>
      <c r="D18" s="12"/>
      <c r="E18" s="7"/>
      <c r="F18" s="13"/>
      <c r="G18" s="13"/>
      <c r="H18" s="7"/>
      <c r="I18" s="7"/>
      <c r="N18" s="40"/>
      <c r="O18" s="40"/>
    </row>
    <row r="19" spans="1:15" s="40" customFormat="1" ht="20.25" customHeight="1" x14ac:dyDescent="0.2">
      <c r="A19" s="17" t="s">
        <v>2</v>
      </c>
      <c r="B19" s="18" t="s">
        <v>49</v>
      </c>
      <c r="C19" s="18"/>
      <c r="D19" s="19"/>
      <c r="E19" s="18"/>
      <c r="F19" s="13"/>
      <c r="G19" s="13"/>
      <c r="H19" s="7"/>
      <c r="I19" s="7"/>
    </row>
    <row r="20" spans="1:15" s="46" customFormat="1" ht="31.5" customHeight="1" x14ac:dyDescent="0.25">
      <c r="A20" s="21"/>
      <c r="B20" s="68" t="s">
        <v>48</v>
      </c>
      <c r="C20" s="68"/>
      <c r="D20" s="68"/>
      <c r="E20" s="68"/>
      <c r="F20" s="68"/>
      <c r="G20" s="22"/>
      <c r="H20" s="70" t="s">
        <v>27</v>
      </c>
      <c r="I20" s="70"/>
      <c r="J20" s="24"/>
      <c r="N20" s="40"/>
      <c r="O20" s="40"/>
    </row>
    <row r="21" spans="1:15" s="46" customFormat="1" ht="7.5" customHeight="1" x14ac:dyDescent="0.2">
      <c r="A21" s="21"/>
      <c r="B21" s="22"/>
      <c r="C21" s="22"/>
      <c r="D21" s="22"/>
      <c r="E21" s="25"/>
      <c r="F21" s="13"/>
      <c r="G21" s="13"/>
      <c r="H21" s="7"/>
      <c r="I21" s="59"/>
      <c r="J21" s="24"/>
      <c r="N21" s="40"/>
      <c r="O21" s="40"/>
    </row>
    <row r="22" spans="1:15" s="48" customFormat="1" ht="31.5" customHeight="1" x14ac:dyDescent="0.25">
      <c r="A22" s="11"/>
      <c r="B22" s="72" t="s">
        <v>83</v>
      </c>
      <c r="C22" s="72"/>
      <c r="D22" s="72"/>
      <c r="E22" s="72"/>
      <c r="F22" s="72"/>
      <c r="G22" s="38"/>
      <c r="H22" s="7"/>
      <c r="I22" s="7"/>
      <c r="N22" s="40"/>
      <c r="O22" s="40"/>
    </row>
    <row r="23" spans="1:15" s="46" customFormat="1" ht="7.5" customHeight="1" x14ac:dyDescent="0.2">
      <c r="A23" s="21"/>
      <c r="B23" s="22"/>
      <c r="C23" s="22"/>
      <c r="D23" s="22"/>
      <c r="E23" s="25"/>
      <c r="F23" s="13"/>
      <c r="G23" s="13"/>
      <c r="H23" s="7"/>
      <c r="I23" s="59"/>
      <c r="J23" s="24"/>
      <c r="N23" s="40"/>
      <c r="O23" s="40"/>
    </row>
    <row r="24" spans="1:15" s="33" customFormat="1" ht="59.1" customHeight="1" x14ac:dyDescent="0.25">
      <c r="B24" s="65" t="s">
        <v>47</v>
      </c>
      <c r="C24" s="69"/>
      <c r="D24" s="69"/>
      <c r="E24" s="69"/>
      <c r="F24" s="69"/>
      <c r="G24" s="69"/>
      <c r="H24" s="69"/>
      <c r="I24" s="69"/>
    </row>
    <row r="25" spans="1:15" s="48" customFormat="1" ht="23.65" customHeight="1" x14ac:dyDescent="0.25">
      <c r="A25" s="11"/>
      <c r="B25" s="7"/>
      <c r="C25" s="7"/>
      <c r="D25" s="12"/>
      <c r="E25" s="7"/>
      <c r="F25" s="13"/>
      <c r="G25" s="13"/>
      <c r="H25" s="7"/>
      <c r="I25" s="7"/>
    </row>
    <row r="26" spans="1:15" s="40" customFormat="1" ht="20.25" customHeight="1" x14ac:dyDescent="0.2">
      <c r="A26" s="17" t="s">
        <v>3</v>
      </c>
      <c r="B26" s="18" t="s">
        <v>50</v>
      </c>
      <c r="C26" s="18"/>
      <c r="D26" s="19"/>
      <c r="E26" s="18"/>
      <c r="F26" s="13"/>
      <c r="G26" s="13"/>
      <c r="H26" s="7"/>
      <c r="I26" s="7"/>
    </row>
    <row r="27" spans="1:15" s="46" customFormat="1" ht="31.5" customHeight="1" x14ac:dyDescent="0.25">
      <c r="A27" s="21"/>
      <c r="B27" s="68" t="s">
        <v>51</v>
      </c>
      <c r="C27" s="68"/>
      <c r="D27" s="68"/>
      <c r="E27" s="68"/>
      <c r="F27" s="68"/>
      <c r="G27" s="22"/>
      <c r="H27" s="70" t="s">
        <v>27</v>
      </c>
      <c r="I27" s="70"/>
      <c r="J27" s="24"/>
    </row>
    <row r="28" spans="1:15" s="46" customFormat="1" ht="7.5" customHeight="1" x14ac:dyDescent="0.2">
      <c r="A28" s="21"/>
      <c r="B28" s="22"/>
      <c r="C28" s="22"/>
      <c r="D28" s="22"/>
      <c r="E28" s="25"/>
      <c r="F28" s="13"/>
      <c r="G28" s="13"/>
      <c r="H28" s="7"/>
      <c r="I28" s="59"/>
      <c r="J28" s="24"/>
    </row>
    <row r="29" spans="1:15" s="49" customFormat="1" ht="31.5" customHeight="1" x14ac:dyDescent="0.25">
      <c r="A29" s="26"/>
      <c r="B29" s="72" t="s">
        <v>82</v>
      </c>
      <c r="C29" s="72"/>
      <c r="D29" s="72"/>
      <c r="E29" s="72"/>
      <c r="F29" s="72"/>
      <c r="G29" s="38"/>
      <c r="H29" s="7"/>
      <c r="I29" s="7"/>
    </row>
    <row r="30" spans="1:15" s="46" customFormat="1" ht="7.5" customHeight="1" x14ac:dyDescent="0.2">
      <c r="A30" s="21"/>
      <c r="B30" s="22"/>
      <c r="C30" s="22"/>
      <c r="D30" s="22"/>
      <c r="E30" s="25"/>
      <c r="F30" s="13"/>
      <c r="G30" s="13"/>
      <c r="H30" s="7"/>
      <c r="I30" s="59"/>
      <c r="J30" s="24"/>
    </row>
    <row r="31" spans="1:15" s="33" customFormat="1" ht="59.1" customHeight="1" x14ac:dyDescent="0.25">
      <c r="B31" s="65" t="s">
        <v>47</v>
      </c>
      <c r="C31" s="69"/>
      <c r="D31" s="69"/>
      <c r="E31" s="69"/>
      <c r="F31" s="69"/>
      <c r="G31" s="69"/>
      <c r="H31" s="69"/>
      <c r="I31" s="69"/>
    </row>
    <row r="32" spans="1:15" s="48" customFormat="1" ht="18" x14ac:dyDescent="0.25">
      <c r="A32" s="11"/>
      <c r="B32" s="7"/>
      <c r="C32" s="7"/>
      <c r="D32" s="12"/>
      <c r="E32" s="7"/>
      <c r="F32" s="13"/>
      <c r="G32" s="13"/>
      <c r="H32" s="7"/>
      <c r="I32" s="7"/>
    </row>
    <row r="33" spans="1:10" s="48" customFormat="1" ht="17.649999999999999" customHeight="1" x14ac:dyDescent="0.25">
      <c r="A33" s="11"/>
      <c r="B33" s="7"/>
      <c r="C33" s="7"/>
      <c r="D33" s="12"/>
      <c r="E33" s="7"/>
      <c r="F33" s="13"/>
      <c r="G33" s="13"/>
      <c r="H33" s="71" t="str">
        <f>COUNTIF(H13:I27,"si")*10&amp;" punti"</f>
        <v>0 punti</v>
      </c>
      <c r="I33" s="71"/>
    </row>
    <row r="34" spans="1:10" s="48" customFormat="1" ht="33" customHeight="1" x14ac:dyDescent="0.25">
      <c r="A34" s="11"/>
      <c r="B34" s="7"/>
      <c r="C34" s="7"/>
      <c r="D34" s="12"/>
      <c r="E34" s="7"/>
      <c r="F34" s="13"/>
      <c r="G34" s="13"/>
      <c r="H34" s="7"/>
      <c r="I34" s="7"/>
    </row>
    <row r="35" spans="1:10" s="39" customFormat="1" ht="14.65" customHeight="1" x14ac:dyDescent="0.25">
      <c r="A35" s="14" t="s">
        <v>4</v>
      </c>
      <c r="B35" s="14" t="s">
        <v>52</v>
      </c>
      <c r="C35" s="14"/>
      <c r="D35" s="15"/>
      <c r="E35" s="15"/>
      <c r="F35" s="15"/>
      <c r="G35" s="15"/>
      <c r="H35" s="15"/>
      <c r="I35" s="15" t="s">
        <v>54</v>
      </c>
    </row>
    <row r="36" spans="1:10" s="48" customFormat="1" ht="18.75" customHeight="1" x14ac:dyDescent="0.25">
      <c r="A36" s="11"/>
      <c r="B36" s="7"/>
      <c r="C36" s="7"/>
      <c r="D36" s="12"/>
      <c r="E36" s="7"/>
      <c r="F36" s="27"/>
      <c r="G36" s="27"/>
      <c r="H36" s="27"/>
      <c r="I36" s="27"/>
    </row>
    <row r="37" spans="1:10" s="40" customFormat="1" ht="20.25" customHeight="1" x14ac:dyDescent="0.25">
      <c r="A37" s="17" t="s">
        <v>5</v>
      </c>
      <c r="B37" s="18" t="s">
        <v>53</v>
      </c>
      <c r="C37" s="18"/>
      <c r="D37" s="19"/>
      <c r="E37" s="18"/>
      <c r="F37" s="27"/>
      <c r="G37" s="27"/>
      <c r="H37" s="27"/>
      <c r="I37" s="27"/>
    </row>
    <row r="38" spans="1:10" s="46" customFormat="1" ht="31.5" customHeight="1" x14ac:dyDescent="0.25">
      <c r="A38" s="21"/>
      <c r="B38" s="68" t="s">
        <v>55</v>
      </c>
      <c r="C38" s="68"/>
      <c r="D38" s="68"/>
      <c r="E38" s="25"/>
      <c r="H38" s="70" t="s">
        <v>27</v>
      </c>
      <c r="I38" s="70"/>
    </row>
    <row r="39" spans="1:10" s="46" customFormat="1" ht="7.5" customHeight="1" x14ac:dyDescent="0.2">
      <c r="A39" s="21"/>
      <c r="B39" s="22"/>
      <c r="C39" s="22"/>
      <c r="D39" s="22"/>
      <c r="E39" s="25"/>
      <c r="F39" s="13"/>
      <c r="G39" s="13"/>
      <c r="H39" s="7"/>
      <c r="I39" s="59"/>
      <c r="J39" s="24"/>
    </row>
    <row r="40" spans="1:10" s="49" customFormat="1" ht="31.5" customHeight="1" x14ac:dyDescent="0.25">
      <c r="A40" s="26"/>
      <c r="B40" s="72" t="s">
        <v>60</v>
      </c>
      <c r="C40" s="72"/>
      <c r="D40" s="72"/>
      <c r="E40" s="6"/>
      <c r="F40" s="13"/>
      <c r="G40" s="13"/>
    </row>
    <row r="41" spans="1:10" s="46" customFormat="1" ht="7.5" customHeight="1" x14ac:dyDescent="0.2">
      <c r="A41" s="21"/>
      <c r="B41" s="22"/>
      <c r="C41" s="22"/>
      <c r="D41" s="22"/>
      <c r="E41" s="25"/>
      <c r="F41" s="13"/>
      <c r="G41" s="13"/>
      <c r="H41" s="7"/>
      <c r="I41" s="59"/>
      <c r="J41" s="24"/>
    </row>
    <row r="42" spans="1:10" s="33" customFormat="1" ht="59.1" customHeight="1" x14ac:dyDescent="0.25">
      <c r="B42" s="65" t="s">
        <v>47</v>
      </c>
      <c r="C42" s="69"/>
      <c r="D42" s="69"/>
      <c r="E42" s="69"/>
      <c r="F42" s="69"/>
      <c r="G42" s="69"/>
      <c r="H42" s="69"/>
      <c r="I42" s="69"/>
    </row>
    <row r="43" spans="1:10" s="48" customFormat="1" ht="23.65" customHeight="1" x14ac:dyDescent="0.25">
      <c r="A43" s="11"/>
      <c r="B43" s="7"/>
      <c r="C43" s="7"/>
      <c r="D43" s="12"/>
      <c r="E43" s="7"/>
      <c r="F43" s="13"/>
      <c r="G43" s="13"/>
      <c r="H43" s="7"/>
      <c r="I43" s="7"/>
    </row>
    <row r="44" spans="1:10" s="40" customFormat="1" ht="20.25" customHeight="1" x14ac:dyDescent="0.25">
      <c r="A44" s="17" t="s">
        <v>6</v>
      </c>
      <c r="B44" s="18" t="s">
        <v>56</v>
      </c>
      <c r="C44" s="18"/>
      <c r="D44" s="19"/>
      <c r="E44" s="18"/>
      <c r="F44" s="27"/>
      <c r="G44" s="27"/>
      <c r="H44" s="27"/>
      <c r="I44" s="27"/>
    </row>
    <row r="45" spans="1:10" s="46" customFormat="1" ht="55.5" customHeight="1" x14ac:dyDescent="0.25">
      <c r="A45" s="21"/>
      <c r="B45" s="68" t="s">
        <v>57</v>
      </c>
      <c r="C45" s="68"/>
      <c r="D45" s="68"/>
      <c r="E45" s="25"/>
      <c r="H45" s="70" t="s">
        <v>27</v>
      </c>
      <c r="I45" s="70"/>
    </row>
    <row r="46" spans="1:10" s="46" customFormat="1" ht="7.5" customHeight="1" x14ac:dyDescent="0.2">
      <c r="A46" s="21"/>
      <c r="B46" s="22"/>
      <c r="C46" s="22"/>
      <c r="D46" s="22"/>
      <c r="E46" s="25"/>
      <c r="F46" s="13"/>
      <c r="G46" s="13"/>
      <c r="H46" s="7"/>
      <c r="I46" s="59"/>
      <c r="J46" s="24"/>
    </row>
    <row r="47" spans="1:10" s="49" customFormat="1" ht="31.5" customHeight="1" x14ac:dyDescent="0.25">
      <c r="A47" s="26"/>
      <c r="B47" s="72" t="s">
        <v>81</v>
      </c>
      <c r="C47" s="72"/>
      <c r="D47" s="72"/>
      <c r="E47" s="6"/>
      <c r="F47" s="13"/>
      <c r="G47" s="13"/>
      <c r="H47" s="7"/>
      <c r="I47" s="7"/>
    </row>
    <row r="48" spans="1:10" s="46" customFormat="1" ht="7.5" customHeight="1" x14ac:dyDescent="0.2">
      <c r="A48" s="21"/>
      <c r="B48" s="22"/>
      <c r="C48" s="22"/>
      <c r="D48" s="22"/>
      <c r="E48" s="25"/>
      <c r="F48" s="13"/>
      <c r="G48" s="13"/>
      <c r="H48" s="7"/>
      <c r="I48" s="59"/>
      <c r="J48" s="24"/>
    </row>
    <row r="49" spans="1:10" s="33" customFormat="1" ht="59.1" customHeight="1" x14ac:dyDescent="0.25">
      <c r="B49" s="65" t="s">
        <v>47</v>
      </c>
      <c r="C49" s="69"/>
      <c r="D49" s="69"/>
      <c r="E49" s="69"/>
      <c r="F49" s="69"/>
      <c r="G49" s="69"/>
      <c r="H49" s="69"/>
      <c r="I49" s="69"/>
    </row>
    <row r="50" spans="1:10" s="48" customFormat="1" ht="23.65" customHeight="1" x14ac:dyDescent="0.25">
      <c r="A50" s="11"/>
      <c r="B50" s="7"/>
      <c r="C50" s="7"/>
      <c r="D50" s="12"/>
      <c r="E50" s="7"/>
      <c r="F50" s="13"/>
      <c r="G50" s="13"/>
      <c r="H50" s="7"/>
      <c r="I50" s="7"/>
    </row>
    <row r="51" spans="1:10" s="40" customFormat="1" ht="20.25" customHeight="1" x14ac:dyDescent="0.25">
      <c r="A51" s="17" t="s">
        <v>7</v>
      </c>
      <c r="B51" s="18" t="s">
        <v>58</v>
      </c>
      <c r="C51" s="18"/>
      <c r="D51" s="19"/>
      <c r="E51" s="18"/>
      <c r="F51" s="27"/>
      <c r="G51" s="27"/>
      <c r="H51" s="27"/>
      <c r="I51" s="27"/>
    </row>
    <row r="52" spans="1:10" s="46" customFormat="1" ht="31.5" customHeight="1" x14ac:dyDescent="0.25">
      <c r="A52" s="21"/>
      <c r="B52" s="68" t="s">
        <v>59</v>
      </c>
      <c r="C52" s="68"/>
      <c r="D52" s="68"/>
      <c r="E52" s="25"/>
      <c r="H52" s="70" t="s">
        <v>27</v>
      </c>
      <c r="I52" s="70"/>
    </row>
    <row r="53" spans="1:10" s="46" customFormat="1" ht="7.5" customHeight="1" x14ac:dyDescent="0.2">
      <c r="A53" s="21"/>
      <c r="B53" s="22"/>
      <c r="C53" s="22"/>
      <c r="D53" s="22"/>
      <c r="E53" s="25"/>
      <c r="F53" s="13"/>
      <c r="G53" s="13"/>
      <c r="H53" s="7"/>
      <c r="I53" s="59"/>
      <c r="J53" s="24"/>
    </row>
    <row r="54" spans="1:10" s="49" customFormat="1" ht="31.5" customHeight="1" x14ac:dyDescent="0.25">
      <c r="A54" s="26"/>
      <c r="B54" s="72" t="s">
        <v>61</v>
      </c>
      <c r="C54" s="72"/>
      <c r="D54" s="72"/>
      <c r="E54" s="6"/>
      <c r="F54" s="13"/>
      <c r="G54" s="13"/>
      <c r="H54" s="7"/>
      <c r="I54" s="7"/>
    </row>
    <row r="55" spans="1:10" s="46" customFormat="1" ht="7.5" customHeight="1" x14ac:dyDescent="0.2">
      <c r="A55" s="21"/>
      <c r="B55" s="22"/>
      <c r="C55" s="22"/>
      <c r="D55" s="22"/>
      <c r="E55" s="25"/>
      <c r="F55" s="13"/>
      <c r="G55" s="13"/>
      <c r="H55" s="7"/>
      <c r="I55" s="59"/>
      <c r="J55" s="24"/>
    </row>
    <row r="56" spans="1:10" s="33" customFormat="1" ht="59.1" customHeight="1" x14ac:dyDescent="0.25">
      <c r="B56" s="65" t="s">
        <v>47</v>
      </c>
      <c r="C56" s="69"/>
      <c r="D56" s="69"/>
      <c r="E56" s="69"/>
      <c r="F56" s="69"/>
      <c r="G56" s="69"/>
      <c r="H56" s="69"/>
      <c r="I56" s="69"/>
    </row>
    <row r="57" spans="1:10" s="48" customFormat="1" ht="23.65" customHeight="1" x14ac:dyDescent="0.25">
      <c r="A57" s="11"/>
      <c r="B57" s="7"/>
      <c r="C57" s="7"/>
      <c r="D57" s="12"/>
      <c r="E57" s="7"/>
      <c r="F57" s="13"/>
      <c r="G57" s="13"/>
      <c r="H57" s="7"/>
      <c r="I57" s="7"/>
    </row>
    <row r="58" spans="1:10" s="40" customFormat="1" ht="20.25" customHeight="1" x14ac:dyDescent="0.25">
      <c r="A58" s="17" t="s">
        <v>20</v>
      </c>
      <c r="B58" s="18" t="s">
        <v>62</v>
      </c>
      <c r="C58" s="18"/>
      <c r="D58" s="19"/>
      <c r="E58" s="18"/>
      <c r="F58" s="27"/>
      <c r="G58" s="27"/>
      <c r="H58" s="27"/>
      <c r="I58" s="27"/>
    </row>
    <row r="59" spans="1:10" s="46" customFormat="1" ht="31.5" customHeight="1" x14ac:dyDescent="0.25">
      <c r="A59" s="21"/>
      <c r="B59" s="68" t="s">
        <v>63</v>
      </c>
      <c r="C59" s="68"/>
      <c r="D59" s="68"/>
      <c r="E59" s="25"/>
      <c r="H59" s="70" t="s">
        <v>27</v>
      </c>
      <c r="I59" s="70"/>
    </row>
    <row r="60" spans="1:10" s="46" customFormat="1" ht="7.5" customHeight="1" x14ac:dyDescent="0.2">
      <c r="A60" s="21"/>
      <c r="B60" s="22"/>
      <c r="C60" s="22"/>
      <c r="D60" s="22"/>
      <c r="E60" s="25"/>
      <c r="F60" s="13"/>
      <c r="G60" s="13"/>
      <c r="H60" s="7"/>
      <c r="I60" s="59"/>
      <c r="J60" s="24"/>
    </row>
    <row r="61" spans="1:10" s="49" customFormat="1" ht="31.5" customHeight="1" x14ac:dyDescent="0.25">
      <c r="A61" s="26"/>
      <c r="B61" s="72" t="s">
        <v>64</v>
      </c>
      <c r="C61" s="72"/>
      <c r="D61" s="72"/>
      <c r="E61" s="6"/>
      <c r="F61" s="13"/>
      <c r="G61" s="13"/>
      <c r="H61" s="7"/>
      <c r="I61" s="7"/>
    </row>
    <row r="62" spans="1:10" s="46" customFormat="1" ht="7.5" customHeight="1" x14ac:dyDescent="0.2">
      <c r="A62" s="21"/>
      <c r="B62" s="22"/>
      <c r="C62" s="22"/>
      <c r="D62" s="22"/>
      <c r="E62" s="25"/>
      <c r="F62" s="13"/>
      <c r="G62" s="13"/>
      <c r="H62" s="7"/>
      <c r="I62" s="59"/>
      <c r="J62" s="24"/>
    </row>
    <row r="63" spans="1:10" s="33" customFormat="1" ht="59.1" customHeight="1" x14ac:dyDescent="0.25">
      <c r="B63" s="65" t="s">
        <v>47</v>
      </c>
      <c r="C63" s="69"/>
      <c r="D63" s="69"/>
      <c r="E63" s="69"/>
      <c r="F63" s="69"/>
      <c r="G63" s="69"/>
      <c r="H63" s="69"/>
      <c r="I63" s="69"/>
    </row>
    <row r="64" spans="1:10" s="48" customFormat="1" ht="18" x14ac:dyDescent="0.25">
      <c r="A64" s="11"/>
      <c r="B64" s="7"/>
      <c r="C64" s="7"/>
      <c r="D64" s="12"/>
      <c r="E64" s="7"/>
      <c r="F64" s="13"/>
      <c r="G64" s="13"/>
      <c r="H64" s="7"/>
      <c r="I64" s="7"/>
    </row>
    <row r="65" spans="1:10" s="48" customFormat="1" ht="17.649999999999999" customHeight="1" x14ac:dyDescent="0.25">
      <c r="A65" s="11"/>
      <c r="B65" s="7"/>
      <c r="C65" s="7"/>
      <c r="D65" s="12"/>
      <c r="E65" s="7"/>
      <c r="F65" s="13"/>
      <c r="G65" s="13"/>
      <c r="H65" s="71" t="str">
        <f>IF(H38=K11,8,0)+COUNTIF(H45:I59,"si")*4&amp;" punti"</f>
        <v>0 punti</v>
      </c>
      <c r="I65" s="71"/>
    </row>
    <row r="66" spans="1:10" s="48" customFormat="1" ht="33" customHeight="1" x14ac:dyDescent="0.25">
      <c r="A66" s="11"/>
      <c r="B66" s="7"/>
      <c r="C66" s="7"/>
      <c r="D66" s="12"/>
      <c r="E66" s="7"/>
      <c r="F66" s="13"/>
      <c r="G66" s="13"/>
      <c r="H66" s="7"/>
      <c r="I66" s="7"/>
    </row>
    <row r="67" spans="1:10" s="39" customFormat="1" ht="14.65" customHeight="1" x14ac:dyDescent="0.25">
      <c r="A67" s="14" t="s">
        <v>8</v>
      </c>
      <c r="B67" s="14" t="s">
        <v>65</v>
      </c>
      <c r="C67" s="14"/>
      <c r="D67" s="15"/>
      <c r="E67" s="15"/>
      <c r="F67" s="15"/>
      <c r="G67" s="15"/>
      <c r="H67" s="15"/>
      <c r="I67" s="15" t="s">
        <v>54</v>
      </c>
    </row>
    <row r="68" spans="1:10" s="48" customFormat="1" ht="22.5" customHeight="1" x14ac:dyDescent="0.25">
      <c r="A68" s="11"/>
      <c r="B68" s="7"/>
      <c r="C68" s="7"/>
      <c r="D68" s="12"/>
      <c r="E68" s="7"/>
      <c r="F68" s="27"/>
      <c r="G68" s="27"/>
      <c r="H68" s="27"/>
      <c r="I68" s="27"/>
    </row>
    <row r="69" spans="1:10" s="40" customFormat="1" ht="20.25" customHeight="1" x14ac:dyDescent="0.25">
      <c r="A69" s="17" t="s">
        <v>9</v>
      </c>
      <c r="B69" s="18" t="s">
        <v>66</v>
      </c>
      <c r="C69" s="18"/>
      <c r="D69" s="19"/>
      <c r="E69" s="18"/>
      <c r="F69" s="27"/>
      <c r="G69" s="27"/>
      <c r="H69" s="27"/>
      <c r="I69" s="27"/>
    </row>
    <row r="70" spans="1:10" s="46" customFormat="1" ht="44.1" customHeight="1" x14ac:dyDescent="0.25">
      <c r="A70" s="21"/>
      <c r="B70" s="68" t="s">
        <v>67</v>
      </c>
      <c r="C70" s="68"/>
      <c r="D70" s="68"/>
      <c r="E70" s="23"/>
      <c r="H70" s="70" t="s">
        <v>27</v>
      </c>
      <c r="I70" s="70"/>
    </row>
    <row r="71" spans="1:10" s="46" customFormat="1" ht="7.5" customHeight="1" x14ac:dyDescent="0.2">
      <c r="A71" s="21"/>
      <c r="B71" s="22"/>
      <c r="C71" s="22"/>
      <c r="D71" s="22"/>
      <c r="E71" s="25"/>
      <c r="F71" s="13"/>
      <c r="G71" s="13"/>
      <c r="H71" s="7"/>
      <c r="I71" s="59"/>
      <c r="J71" s="24"/>
    </row>
    <row r="72" spans="1:10" s="49" customFormat="1" ht="31.5" customHeight="1" x14ac:dyDescent="0.25">
      <c r="A72" s="26"/>
      <c r="B72" s="72" t="s">
        <v>79</v>
      </c>
      <c r="C72" s="72"/>
      <c r="D72" s="72"/>
      <c r="E72" s="6"/>
      <c r="F72" s="13"/>
      <c r="G72" s="13"/>
      <c r="H72" s="7"/>
      <c r="I72" s="7"/>
    </row>
    <row r="73" spans="1:10" s="46" customFormat="1" ht="7.5" customHeight="1" x14ac:dyDescent="0.2">
      <c r="A73" s="21"/>
      <c r="B73" s="22"/>
      <c r="C73" s="22"/>
      <c r="D73" s="22"/>
      <c r="E73" s="25"/>
      <c r="F73" s="13"/>
      <c r="G73" s="13"/>
      <c r="H73" s="7"/>
      <c r="I73" s="59"/>
      <c r="J73" s="24"/>
    </row>
    <row r="74" spans="1:10" s="33" customFormat="1" ht="59.1" customHeight="1" x14ac:dyDescent="0.25">
      <c r="B74" s="65" t="s">
        <v>47</v>
      </c>
      <c r="C74" s="69"/>
      <c r="D74" s="69"/>
      <c r="E74" s="69"/>
      <c r="F74" s="69"/>
      <c r="G74" s="69"/>
      <c r="H74" s="69"/>
      <c r="I74" s="69"/>
    </row>
    <row r="75" spans="1:10" s="48" customFormat="1" ht="23.65" customHeight="1" x14ac:dyDescent="0.25">
      <c r="A75" s="11"/>
      <c r="B75" s="7"/>
      <c r="C75" s="7"/>
      <c r="D75" s="12"/>
      <c r="E75" s="7"/>
      <c r="F75" s="13"/>
      <c r="G75" s="13"/>
      <c r="H75" s="7"/>
      <c r="I75" s="7"/>
    </row>
    <row r="76" spans="1:10" s="40" customFormat="1" ht="20.25" customHeight="1" x14ac:dyDescent="0.25">
      <c r="A76" s="17" t="s">
        <v>10</v>
      </c>
      <c r="B76" s="18" t="s">
        <v>70</v>
      </c>
      <c r="C76" s="18"/>
      <c r="D76" s="19"/>
      <c r="E76" s="18"/>
      <c r="F76" s="27"/>
      <c r="G76" s="27"/>
      <c r="H76" s="27"/>
      <c r="I76" s="27"/>
    </row>
    <row r="77" spans="1:10" s="46" customFormat="1" ht="31.5" customHeight="1" x14ac:dyDescent="0.25">
      <c r="A77" s="21"/>
      <c r="B77" s="68" t="s">
        <v>68</v>
      </c>
      <c r="C77" s="68"/>
      <c r="D77" s="68"/>
      <c r="E77" s="25"/>
      <c r="H77" s="70" t="s">
        <v>27</v>
      </c>
      <c r="I77" s="70"/>
    </row>
    <row r="78" spans="1:10" s="46" customFormat="1" ht="7.5" customHeight="1" x14ac:dyDescent="0.2">
      <c r="A78" s="21"/>
      <c r="B78" s="22"/>
      <c r="C78" s="22"/>
      <c r="D78" s="22"/>
      <c r="E78" s="25"/>
      <c r="F78" s="13"/>
      <c r="G78" s="13"/>
      <c r="H78" s="7"/>
      <c r="I78" s="59"/>
      <c r="J78" s="24"/>
    </row>
    <row r="79" spans="1:10" s="49" customFormat="1" ht="31.5" customHeight="1" x14ac:dyDescent="0.25">
      <c r="A79" s="26"/>
      <c r="B79" s="72" t="s">
        <v>69</v>
      </c>
      <c r="C79" s="72"/>
      <c r="D79" s="72"/>
      <c r="E79" s="6"/>
      <c r="F79" s="13"/>
      <c r="G79" s="13"/>
      <c r="H79" s="7"/>
      <c r="I79" s="7"/>
    </row>
    <row r="80" spans="1:10" s="47" customFormat="1" ht="20.25" customHeight="1" x14ac:dyDescent="0.25">
      <c r="A80" s="24"/>
      <c r="B80" s="74"/>
      <c r="C80" s="74"/>
      <c r="D80" s="20"/>
      <c r="E80" s="20"/>
      <c r="F80" s="27"/>
      <c r="G80" s="27"/>
      <c r="H80" s="27"/>
      <c r="I80" s="27"/>
    </row>
    <row r="81" spans="1:10" s="46" customFormat="1" ht="7.5" customHeight="1" x14ac:dyDescent="0.2">
      <c r="A81" s="21"/>
      <c r="B81" s="22"/>
      <c r="C81" s="22"/>
      <c r="D81" s="22"/>
      <c r="E81" s="25"/>
      <c r="F81" s="13"/>
      <c r="G81" s="13"/>
      <c r="H81" s="7"/>
      <c r="I81" s="59"/>
      <c r="J81" s="24"/>
    </row>
    <row r="82" spans="1:10" s="33" customFormat="1" ht="59.1" customHeight="1" x14ac:dyDescent="0.25">
      <c r="B82" s="65" t="s">
        <v>47</v>
      </c>
      <c r="C82" s="69"/>
      <c r="D82" s="69"/>
      <c r="E82" s="69"/>
      <c r="F82" s="69"/>
      <c r="G82" s="69"/>
      <c r="H82" s="69"/>
      <c r="I82" s="69"/>
    </row>
    <row r="83" spans="1:10" s="48" customFormat="1" ht="23.65" customHeight="1" x14ac:dyDescent="0.25">
      <c r="A83" s="11"/>
      <c r="B83" s="7"/>
      <c r="C83" s="7"/>
      <c r="D83" s="12"/>
      <c r="E83" s="7"/>
      <c r="F83" s="13"/>
      <c r="G83" s="13"/>
      <c r="H83" s="7"/>
      <c r="I83" s="7"/>
    </row>
    <row r="84" spans="1:10" s="40" customFormat="1" ht="20.25" customHeight="1" x14ac:dyDescent="0.25">
      <c r="A84" s="17" t="s">
        <v>11</v>
      </c>
      <c r="B84" s="18" t="s">
        <v>71</v>
      </c>
      <c r="C84" s="18"/>
      <c r="D84" s="19"/>
      <c r="E84" s="18"/>
      <c r="F84" s="27"/>
      <c r="G84" s="27"/>
      <c r="H84" s="27"/>
      <c r="I84" s="27"/>
    </row>
    <row r="85" spans="1:10" s="46" customFormat="1" ht="44.1" customHeight="1" x14ac:dyDescent="0.25">
      <c r="A85" s="21"/>
      <c r="B85" s="68" t="s">
        <v>72</v>
      </c>
      <c r="C85" s="68"/>
      <c r="D85" s="68"/>
      <c r="E85" s="23"/>
      <c r="H85" s="70" t="s">
        <v>27</v>
      </c>
      <c r="I85" s="70"/>
    </row>
    <row r="86" spans="1:10" s="46" customFormat="1" ht="7.5" customHeight="1" x14ac:dyDescent="0.2">
      <c r="A86" s="21"/>
      <c r="B86" s="22"/>
      <c r="C86" s="22"/>
      <c r="D86" s="22"/>
      <c r="E86" s="25"/>
      <c r="F86" s="13"/>
      <c r="G86" s="13"/>
      <c r="H86" s="7"/>
      <c r="I86" s="59"/>
      <c r="J86" s="24"/>
    </row>
    <row r="87" spans="1:10" s="49" customFormat="1" ht="31.5" customHeight="1" x14ac:dyDescent="0.25">
      <c r="A87" s="26"/>
      <c r="B87" s="72" t="s">
        <v>80</v>
      </c>
      <c r="C87" s="72"/>
      <c r="D87" s="72"/>
      <c r="E87" s="6"/>
      <c r="F87" s="13"/>
      <c r="G87" s="13"/>
      <c r="H87" s="7"/>
      <c r="I87" s="7"/>
    </row>
    <row r="88" spans="1:10" s="46" customFormat="1" ht="7.5" customHeight="1" x14ac:dyDescent="0.2">
      <c r="A88" s="21"/>
      <c r="B88" s="22"/>
      <c r="C88" s="22"/>
      <c r="D88" s="22"/>
      <c r="E88" s="25"/>
      <c r="F88" s="13"/>
      <c r="G88" s="13"/>
      <c r="H88" s="7"/>
      <c r="I88" s="59"/>
      <c r="J88" s="24"/>
    </row>
    <row r="89" spans="1:10" s="33" customFormat="1" ht="59.1" customHeight="1" x14ac:dyDescent="0.25">
      <c r="B89" s="65" t="s">
        <v>47</v>
      </c>
      <c r="C89" s="69"/>
      <c r="D89" s="69"/>
      <c r="E89" s="69"/>
      <c r="F89" s="69"/>
      <c r="G89" s="69"/>
      <c r="H89" s="69"/>
      <c r="I89" s="69"/>
    </row>
    <row r="90" spans="1:10" s="48" customFormat="1" ht="18" x14ac:dyDescent="0.25">
      <c r="A90" s="11"/>
      <c r="B90" s="7"/>
      <c r="C90" s="7"/>
      <c r="D90" s="12"/>
      <c r="E90" s="7"/>
      <c r="F90" s="13"/>
      <c r="G90" s="13"/>
      <c r="H90" s="7"/>
      <c r="I90" s="7"/>
    </row>
    <row r="91" spans="1:10" s="48" customFormat="1" ht="17.649999999999999" customHeight="1" x14ac:dyDescent="0.25">
      <c r="A91" s="11"/>
      <c r="B91" s="7"/>
      <c r="C91" s="7"/>
      <c r="D91" s="12"/>
      <c r="E91" s="7"/>
      <c r="F91" s="13"/>
      <c r="G91" s="13"/>
      <c r="H91" s="71" t="str">
        <f>IF($H$70=$K$11,8,0)+IF($H$77=$K$11,5,0)+IF($H$85=$K$11,7,0)&amp;" punti"</f>
        <v>0 punti</v>
      </c>
      <c r="I91" s="71"/>
    </row>
    <row r="92" spans="1:10" s="48" customFormat="1" ht="33" customHeight="1" x14ac:dyDescent="0.25">
      <c r="A92" s="11"/>
      <c r="B92" s="7"/>
      <c r="C92" s="7"/>
      <c r="D92" s="12"/>
      <c r="E92" s="7"/>
      <c r="F92" s="13"/>
      <c r="G92" s="13"/>
      <c r="H92" s="7"/>
      <c r="I92" s="7"/>
    </row>
    <row r="93" spans="1:10" s="39" customFormat="1" ht="14.65" customHeight="1" x14ac:dyDescent="0.25">
      <c r="A93" s="14" t="s">
        <v>12</v>
      </c>
      <c r="B93" s="14" t="s">
        <v>73</v>
      </c>
      <c r="C93" s="14"/>
      <c r="D93" s="15"/>
      <c r="E93" s="15"/>
      <c r="F93" s="15"/>
      <c r="G93" s="15"/>
      <c r="H93" s="15"/>
      <c r="I93" s="15" t="s">
        <v>92</v>
      </c>
    </row>
    <row r="94" spans="1:10" ht="14.25" x14ac:dyDescent="0.2">
      <c r="A94" s="11"/>
      <c r="B94" s="7"/>
      <c r="C94" s="7"/>
      <c r="D94" s="12"/>
      <c r="F94" s="27"/>
      <c r="G94" s="27"/>
      <c r="H94" s="27"/>
      <c r="I94" s="27"/>
    </row>
    <row r="95" spans="1:10" s="40" customFormat="1" ht="20.25" customHeight="1" x14ac:dyDescent="0.25">
      <c r="A95" s="17" t="s">
        <v>13</v>
      </c>
      <c r="B95" s="18" t="s">
        <v>74</v>
      </c>
      <c r="C95" s="18"/>
      <c r="D95" s="19"/>
      <c r="E95" s="18"/>
      <c r="F95" s="27"/>
      <c r="G95" s="27"/>
      <c r="H95" s="27"/>
      <c r="I95" s="27"/>
    </row>
    <row r="96" spans="1:10" s="46" customFormat="1" ht="31.5" customHeight="1" x14ac:dyDescent="0.25">
      <c r="A96" s="21"/>
      <c r="B96" s="68" t="s">
        <v>75</v>
      </c>
      <c r="C96" s="68"/>
      <c r="D96" s="68"/>
      <c r="E96" s="25"/>
      <c r="H96" s="70" t="s">
        <v>27</v>
      </c>
      <c r="I96" s="70"/>
    </row>
    <row r="97" spans="1:12" s="46" customFormat="1" ht="7.5" customHeight="1" x14ac:dyDescent="0.2">
      <c r="A97" s="21"/>
      <c r="B97" s="22"/>
      <c r="C97" s="22"/>
      <c r="D97" s="22"/>
      <c r="E97" s="25"/>
      <c r="F97" s="13"/>
      <c r="G97" s="13"/>
      <c r="H97" s="7"/>
      <c r="I97" s="59"/>
      <c r="J97" s="24"/>
    </row>
    <row r="98" spans="1:12" s="49" customFormat="1" ht="31.5" customHeight="1" x14ac:dyDescent="0.25">
      <c r="A98" s="26"/>
      <c r="B98" s="72" t="s">
        <v>79</v>
      </c>
      <c r="C98" s="72"/>
      <c r="D98" s="72"/>
      <c r="E98" s="6"/>
      <c r="F98" s="13"/>
      <c r="G98" s="13"/>
      <c r="H98" s="7"/>
      <c r="I98" s="7"/>
    </row>
    <row r="99" spans="1:12" s="46" customFormat="1" ht="7.5" customHeight="1" x14ac:dyDescent="0.2">
      <c r="A99" s="21"/>
      <c r="B99" s="22"/>
      <c r="C99" s="22"/>
      <c r="D99" s="22"/>
      <c r="E99" s="25"/>
      <c r="F99" s="13"/>
      <c r="G99" s="13"/>
      <c r="H99" s="7"/>
      <c r="I99" s="59"/>
      <c r="J99" s="24"/>
    </row>
    <row r="100" spans="1:12" s="33" customFormat="1" ht="59.1" customHeight="1" x14ac:dyDescent="0.25">
      <c r="B100" s="65" t="s">
        <v>47</v>
      </c>
      <c r="C100" s="69"/>
      <c r="D100" s="69"/>
      <c r="E100" s="69"/>
      <c r="F100" s="69"/>
      <c r="G100" s="69"/>
      <c r="H100" s="69"/>
      <c r="I100" s="69"/>
    </row>
    <row r="101" spans="1:12" s="48" customFormat="1" ht="23.65" customHeight="1" x14ac:dyDescent="0.25">
      <c r="A101" s="11"/>
      <c r="B101" s="7"/>
      <c r="C101" s="7"/>
      <c r="D101" s="12"/>
      <c r="E101" s="7"/>
      <c r="F101" s="13"/>
      <c r="G101" s="13"/>
      <c r="H101" s="7"/>
      <c r="I101" s="7"/>
    </row>
    <row r="102" spans="1:12" s="40" customFormat="1" ht="20.25" customHeight="1" x14ac:dyDescent="0.25">
      <c r="A102" s="17" t="s">
        <v>14</v>
      </c>
      <c r="B102" s="67" t="s">
        <v>76</v>
      </c>
      <c r="C102" s="18"/>
      <c r="D102" s="19"/>
      <c r="E102" s="18"/>
      <c r="F102" s="27"/>
      <c r="G102" s="27"/>
      <c r="H102" s="27"/>
      <c r="I102" s="27"/>
    </row>
    <row r="103" spans="1:12" s="46" customFormat="1" ht="31.5" customHeight="1" x14ac:dyDescent="0.25">
      <c r="A103" s="21"/>
      <c r="B103" s="68" t="s">
        <v>77</v>
      </c>
      <c r="C103" s="68"/>
      <c r="D103" s="68"/>
      <c r="E103" s="25"/>
      <c r="H103" s="70" t="s">
        <v>27</v>
      </c>
      <c r="I103" s="70"/>
    </row>
    <row r="104" spans="1:12" s="46" customFormat="1" ht="7.5" customHeight="1" x14ac:dyDescent="0.2">
      <c r="A104" s="21"/>
      <c r="B104" s="22"/>
      <c r="C104" s="22"/>
      <c r="D104" s="22"/>
      <c r="E104" s="25"/>
      <c r="F104" s="13"/>
      <c r="G104" s="13"/>
      <c r="H104" s="7"/>
      <c r="I104" s="59"/>
      <c r="J104" s="24"/>
    </row>
    <row r="105" spans="1:12" s="49" customFormat="1" ht="31.5" customHeight="1" x14ac:dyDescent="0.25">
      <c r="A105" s="26"/>
      <c r="B105" s="72" t="s">
        <v>78</v>
      </c>
      <c r="C105" s="72"/>
      <c r="D105" s="72"/>
      <c r="E105" s="6"/>
      <c r="F105" s="13"/>
      <c r="G105" s="13"/>
      <c r="H105" s="7"/>
      <c r="I105" s="7"/>
    </row>
    <row r="106" spans="1:12" s="46" customFormat="1" ht="7.5" customHeight="1" x14ac:dyDescent="0.2">
      <c r="A106" s="21"/>
      <c r="B106" s="22"/>
      <c r="C106" s="22"/>
      <c r="D106" s="22"/>
      <c r="E106" s="25"/>
      <c r="F106" s="13"/>
      <c r="G106" s="13"/>
      <c r="H106" s="7"/>
      <c r="I106" s="59"/>
      <c r="J106" s="24"/>
    </row>
    <row r="107" spans="1:12" s="33" customFormat="1" ht="59.1" customHeight="1" x14ac:dyDescent="0.25">
      <c r="B107" s="65" t="s">
        <v>47</v>
      </c>
      <c r="C107" s="69"/>
      <c r="D107" s="69"/>
      <c r="E107" s="69"/>
      <c r="F107" s="69"/>
      <c r="G107" s="69"/>
      <c r="H107" s="69"/>
      <c r="I107" s="69"/>
    </row>
    <row r="108" spans="1:12" s="48" customFormat="1" ht="23.65" customHeight="1" x14ac:dyDescent="0.25">
      <c r="A108" s="11"/>
      <c r="B108" s="7"/>
      <c r="C108" s="7"/>
      <c r="D108" s="12"/>
      <c r="E108" s="7"/>
      <c r="F108" s="13"/>
      <c r="G108" s="13"/>
      <c r="H108" s="7"/>
      <c r="I108" s="7"/>
    </row>
    <row r="109" spans="1:12" s="40" customFormat="1" ht="20.25" customHeight="1" x14ac:dyDescent="0.25">
      <c r="A109" s="17" t="s">
        <v>15</v>
      </c>
      <c r="B109" s="18" t="s">
        <v>84</v>
      </c>
      <c r="C109" s="18"/>
      <c r="D109" s="19"/>
      <c r="E109" s="18"/>
      <c r="F109" s="27"/>
      <c r="G109" s="27"/>
      <c r="H109" s="27"/>
      <c r="I109" s="27"/>
      <c r="L109" s="48"/>
    </row>
    <row r="110" spans="1:12" s="48" customFormat="1" ht="78.599999999999994" customHeight="1" x14ac:dyDescent="0.25">
      <c r="A110" s="11"/>
      <c r="B110" s="68" t="s">
        <v>85</v>
      </c>
      <c r="C110" s="68"/>
      <c r="D110" s="68"/>
      <c r="E110" s="7"/>
      <c r="F110" s="46"/>
      <c r="G110" s="46"/>
      <c r="H110" s="70" t="s">
        <v>27</v>
      </c>
      <c r="I110" s="70"/>
    </row>
    <row r="111" spans="1:12" s="46" customFormat="1" ht="7.5" customHeight="1" x14ac:dyDescent="0.2">
      <c r="A111" s="21"/>
      <c r="B111" s="22"/>
      <c r="C111" s="22"/>
      <c r="D111" s="22"/>
      <c r="E111" s="25"/>
      <c r="F111" s="13"/>
      <c r="G111" s="13"/>
      <c r="H111" s="7"/>
      <c r="I111" s="59"/>
      <c r="J111" s="24"/>
    </row>
    <row r="112" spans="1:12" s="49" customFormat="1" ht="31.5" customHeight="1" x14ac:dyDescent="0.25">
      <c r="A112" s="26"/>
      <c r="B112" s="72" t="s">
        <v>86</v>
      </c>
      <c r="C112" s="72"/>
      <c r="D112" s="72"/>
      <c r="E112" s="6"/>
      <c r="F112" s="13"/>
      <c r="G112" s="13"/>
      <c r="H112" s="7"/>
      <c r="I112" s="7"/>
    </row>
    <row r="113" spans="1:10" s="33" customFormat="1" ht="59.1" customHeight="1" x14ac:dyDescent="0.25">
      <c r="B113" s="65" t="s">
        <v>47</v>
      </c>
      <c r="C113" s="69"/>
      <c r="D113" s="69"/>
      <c r="E113" s="69"/>
      <c r="F113" s="69"/>
      <c r="G113" s="69"/>
      <c r="H113" s="69"/>
      <c r="I113" s="69"/>
    </row>
    <row r="114" spans="1:10" s="48" customFormat="1" ht="18" x14ac:dyDescent="0.25">
      <c r="A114" s="11"/>
      <c r="B114" s="7"/>
      <c r="C114" s="7"/>
      <c r="D114" s="12"/>
      <c r="E114" s="7"/>
      <c r="F114" s="13"/>
      <c r="G114" s="13"/>
      <c r="H114" s="7"/>
      <c r="I114" s="7"/>
    </row>
    <row r="115" spans="1:10" s="48" customFormat="1" ht="17.649999999999999" customHeight="1" x14ac:dyDescent="0.25">
      <c r="A115" s="11"/>
      <c r="B115" s="7"/>
      <c r="C115" s="7"/>
      <c r="D115" s="12"/>
      <c r="E115" s="7"/>
      <c r="F115" s="13"/>
      <c r="G115" s="13"/>
      <c r="H115" s="71" t="str">
        <f>COUNTIF($H$96:$I$110,"si")*4&amp;" punti"</f>
        <v>0 punti</v>
      </c>
      <c r="I115" s="71"/>
    </row>
    <row r="116" spans="1:10" s="48" customFormat="1" ht="33" customHeight="1" x14ac:dyDescent="0.25">
      <c r="A116" s="11"/>
      <c r="B116" s="7"/>
      <c r="C116" s="7"/>
      <c r="D116" s="12"/>
      <c r="E116" s="7"/>
      <c r="F116" s="13"/>
      <c r="G116" s="13"/>
      <c r="H116" s="7"/>
      <c r="I116" s="7"/>
    </row>
    <row r="117" spans="1:10" s="39" customFormat="1" ht="14.65" customHeight="1" x14ac:dyDescent="0.25">
      <c r="A117" s="14" t="s">
        <v>16</v>
      </c>
      <c r="B117" s="14" t="s">
        <v>87</v>
      </c>
      <c r="C117" s="14"/>
      <c r="D117" s="15"/>
      <c r="E117" s="15"/>
      <c r="F117" s="15"/>
      <c r="G117" s="15"/>
      <c r="H117" s="15"/>
      <c r="I117" s="15" t="s">
        <v>91</v>
      </c>
    </row>
    <row r="118" spans="1:10" s="48" customFormat="1" ht="18" x14ac:dyDescent="0.25">
      <c r="A118" s="11"/>
      <c r="B118" s="7"/>
      <c r="C118" s="7"/>
      <c r="D118" s="12"/>
      <c r="E118" s="7"/>
      <c r="F118" s="27"/>
      <c r="G118" s="27"/>
      <c r="H118" s="27"/>
      <c r="I118" s="27"/>
    </row>
    <row r="119" spans="1:10" s="40" customFormat="1" ht="20.25" customHeight="1" x14ac:dyDescent="0.25">
      <c r="A119" s="17" t="s">
        <v>17</v>
      </c>
      <c r="B119" s="18" t="s">
        <v>88</v>
      </c>
      <c r="C119" s="18"/>
      <c r="D119" s="19"/>
      <c r="E119" s="18"/>
      <c r="F119" s="27"/>
      <c r="G119" s="27"/>
      <c r="H119" s="27"/>
      <c r="I119" s="27"/>
    </row>
    <row r="120" spans="1:10" s="48" customFormat="1" ht="60" customHeight="1" x14ac:dyDescent="0.25">
      <c r="A120" s="11"/>
      <c r="B120" s="68" t="s">
        <v>89</v>
      </c>
      <c r="C120" s="68"/>
      <c r="D120" s="68"/>
      <c r="E120" s="7"/>
      <c r="F120" s="46"/>
      <c r="G120" s="46"/>
      <c r="H120" s="70" t="s">
        <v>27</v>
      </c>
      <c r="I120" s="70"/>
    </row>
    <row r="121" spans="1:10" s="46" customFormat="1" ht="7.5" customHeight="1" x14ac:dyDescent="0.2">
      <c r="A121" s="21"/>
      <c r="B121" s="22"/>
      <c r="C121" s="22"/>
      <c r="D121" s="22"/>
      <c r="E121" s="25"/>
      <c r="F121" s="13"/>
      <c r="G121" s="13"/>
      <c r="H121" s="7"/>
      <c r="I121" s="59"/>
      <c r="J121" s="24"/>
    </row>
    <row r="122" spans="1:10" s="49" customFormat="1" ht="31.5" customHeight="1" x14ac:dyDescent="0.25">
      <c r="A122" s="26"/>
      <c r="B122" s="72" t="s">
        <v>90</v>
      </c>
      <c r="C122" s="72"/>
      <c r="D122" s="72"/>
      <c r="E122" s="6"/>
      <c r="F122" s="13"/>
      <c r="G122" s="13"/>
      <c r="H122" s="7"/>
      <c r="I122" s="7"/>
    </row>
    <row r="123" spans="1:10" s="46" customFormat="1" ht="7.5" customHeight="1" x14ac:dyDescent="0.2">
      <c r="A123" s="21"/>
      <c r="B123" s="22"/>
      <c r="C123" s="22"/>
      <c r="D123" s="22"/>
      <c r="E123" s="25"/>
      <c r="F123" s="13"/>
      <c r="G123" s="13"/>
      <c r="H123" s="7"/>
      <c r="I123" s="59"/>
      <c r="J123" s="24"/>
    </row>
    <row r="124" spans="1:10" s="33" customFormat="1" ht="59.1" customHeight="1" x14ac:dyDescent="0.25">
      <c r="B124" s="65" t="s">
        <v>47</v>
      </c>
      <c r="C124" s="69"/>
      <c r="D124" s="69"/>
      <c r="E124" s="69"/>
      <c r="F124" s="69"/>
      <c r="G124" s="69"/>
      <c r="H124" s="69"/>
      <c r="I124" s="69"/>
    </row>
    <row r="125" spans="1:10" s="48" customFormat="1" ht="18" x14ac:dyDescent="0.25">
      <c r="A125" s="11"/>
      <c r="B125" s="7"/>
      <c r="C125" s="7"/>
      <c r="D125" s="12"/>
      <c r="E125" s="7"/>
      <c r="F125" s="13"/>
      <c r="G125" s="13"/>
      <c r="H125" s="7"/>
      <c r="I125" s="7"/>
    </row>
    <row r="126" spans="1:10" s="48" customFormat="1" ht="17.649999999999999" customHeight="1" x14ac:dyDescent="0.25">
      <c r="A126" s="11"/>
      <c r="B126" s="7"/>
      <c r="C126" s="7"/>
      <c r="D126" s="12"/>
      <c r="E126" s="7"/>
      <c r="F126" s="13"/>
      <c r="G126" s="13"/>
      <c r="H126" s="71" t="str">
        <f>IF(H120=$K$11,8,0)&amp;" punti"</f>
        <v>0 punti</v>
      </c>
      <c r="I126" s="71"/>
    </row>
    <row r="127" spans="1:10" s="48" customFormat="1" ht="33" customHeight="1" x14ac:dyDescent="0.25">
      <c r="A127" s="11"/>
      <c r="B127" s="7"/>
      <c r="C127" s="7"/>
      <c r="D127" s="12"/>
      <c r="E127" s="7"/>
      <c r="F127" s="13"/>
      <c r="G127" s="13"/>
      <c r="H127" s="7"/>
      <c r="I127" s="7"/>
    </row>
    <row r="128" spans="1:10" s="39" customFormat="1" ht="14.65" customHeight="1" x14ac:dyDescent="0.25">
      <c r="A128" s="14" t="s">
        <v>18</v>
      </c>
      <c r="B128" s="14" t="s">
        <v>94</v>
      </c>
      <c r="C128" s="14"/>
      <c r="D128" s="15"/>
      <c r="E128" s="15"/>
      <c r="F128" s="15"/>
      <c r="G128" s="15"/>
      <c r="H128" s="15"/>
      <c r="I128" s="15" t="s">
        <v>93</v>
      </c>
    </row>
    <row r="129" spans="1:12" s="48" customFormat="1" ht="18" x14ac:dyDescent="0.25">
      <c r="A129" s="11"/>
      <c r="B129" s="7"/>
      <c r="C129" s="7"/>
      <c r="D129" s="12"/>
      <c r="E129" s="7"/>
      <c r="F129" s="27"/>
      <c r="G129" s="27"/>
      <c r="H129" s="27"/>
      <c r="I129" s="27"/>
    </row>
    <row r="130" spans="1:12" s="40" customFormat="1" ht="20.25" customHeight="1" x14ac:dyDescent="0.25">
      <c r="A130" s="17" t="s">
        <v>19</v>
      </c>
      <c r="B130" s="18" t="s">
        <v>95</v>
      </c>
      <c r="C130" s="18"/>
      <c r="D130" s="19"/>
      <c r="E130" s="18"/>
      <c r="F130" s="27"/>
      <c r="G130" s="27"/>
      <c r="H130" s="27"/>
      <c r="I130" s="27"/>
    </row>
    <row r="131" spans="1:12" s="46" customFormat="1" ht="44.1" customHeight="1" x14ac:dyDescent="0.25">
      <c r="A131" s="21"/>
      <c r="B131" s="68" t="s">
        <v>96</v>
      </c>
      <c r="C131" s="68"/>
      <c r="D131" s="68"/>
      <c r="E131" s="23"/>
      <c r="H131" s="70" t="s">
        <v>27</v>
      </c>
      <c r="I131" s="70"/>
    </row>
    <row r="132" spans="1:12" s="46" customFormat="1" ht="7.5" customHeight="1" x14ac:dyDescent="0.2">
      <c r="A132" s="21"/>
      <c r="B132" s="22"/>
      <c r="C132" s="22"/>
      <c r="D132" s="22"/>
      <c r="E132" s="25"/>
      <c r="F132" s="13"/>
      <c r="G132" s="13"/>
      <c r="H132" s="7"/>
      <c r="I132" s="59"/>
      <c r="J132" s="24"/>
    </row>
    <row r="133" spans="1:12" s="63" customFormat="1" ht="31.5" customHeight="1" x14ac:dyDescent="0.25">
      <c r="A133" s="61"/>
      <c r="B133" s="72" t="s">
        <v>97</v>
      </c>
      <c r="C133" s="72"/>
      <c r="D133" s="72"/>
      <c r="E133" s="62"/>
      <c r="F133" s="28"/>
      <c r="G133" s="28"/>
      <c r="H133" s="60"/>
      <c r="I133" s="60"/>
    </row>
    <row r="134" spans="1:12" s="46" customFormat="1" ht="7.5" customHeight="1" x14ac:dyDescent="0.2">
      <c r="A134" s="21"/>
      <c r="B134" s="22"/>
      <c r="C134" s="22"/>
      <c r="D134" s="22"/>
      <c r="E134" s="25"/>
      <c r="F134" s="13"/>
      <c r="G134" s="13"/>
      <c r="H134" s="7"/>
      <c r="I134" s="59"/>
    </row>
    <row r="135" spans="1:12" s="33" customFormat="1" ht="59.1" customHeight="1" x14ac:dyDescent="0.2">
      <c r="B135" s="65" t="s">
        <v>47</v>
      </c>
      <c r="C135" s="69"/>
      <c r="D135" s="69"/>
      <c r="E135" s="69"/>
      <c r="F135" s="69"/>
      <c r="G135" s="69"/>
      <c r="H135" s="69"/>
      <c r="I135" s="69"/>
      <c r="J135" s="9" t="s">
        <v>26</v>
      </c>
      <c r="K135" s="9" t="s">
        <v>25</v>
      </c>
    </row>
    <row r="136" spans="1:12" s="48" customFormat="1" ht="18" x14ac:dyDescent="0.25">
      <c r="A136" s="11"/>
      <c r="B136" s="7"/>
      <c r="C136" s="7"/>
      <c r="D136" s="12"/>
      <c r="E136" s="7"/>
      <c r="F136" s="13"/>
      <c r="G136" s="13"/>
      <c r="H136" s="7"/>
      <c r="I136" s="7"/>
      <c r="J136" s="7">
        <v>0</v>
      </c>
      <c r="K136" s="7">
        <v>0</v>
      </c>
      <c r="L136" s="7" t="s">
        <v>40</v>
      </c>
    </row>
    <row r="137" spans="1:12" s="48" customFormat="1" ht="17.649999999999999" customHeight="1" x14ac:dyDescent="0.25">
      <c r="A137" s="11"/>
      <c r="B137" s="7"/>
      <c r="C137" s="7"/>
      <c r="D137" s="12"/>
      <c r="E137" s="7"/>
      <c r="F137" s="13"/>
      <c r="G137" s="13"/>
      <c r="H137" s="71" t="str">
        <f>IF(H131=$K$11,10,0)&amp;" punti"</f>
        <v>0 punti</v>
      </c>
      <c r="I137" s="71"/>
      <c r="J137" s="7">
        <v>40</v>
      </c>
      <c r="K137" s="20">
        <v>50</v>
      </c>
      <c r="L137" s="7" t="s">
        <v>31</v>
      </c>
    </row>
    <row r="138" spans="1:12" s="48" customFormat="1" ht="18" x14ac:dyDescent="0.25">
      <c r="A138" s="11"/>
      <c r="B138" s="7"/>
      <c r="C138" s="7"/>
      <c r="D138" s="12"/>
      <c r="E138" s="7"/>
      <c r="F138" s="13"/>
      <c r="G138" s="13"/>
      <c r="H138" s="7"/>
      <c r="I138" s="7"/>
      <c r="J138" s="7">
        <v>45</v>
      </c>
      <c r="K138" s="20">
        <v>55</v>
      </c>
      <c r="L138" s="7" t="s">
        <v>32</v>
      </c>
    </row>
    <row r="139" spans="1:12" s="40" customFormat="1" ht="17.649999999999999" customHeight="1" x14ac:dyDescent="0.2">
      <c r="A139" s="24"/>
      <c r="B139" s="16"/>
      <c r="C139" s="16"/>
      <c r="D139" s="19"/>
      <c r="E139" s="18"/>
      <c r="F139" s="71" t="str">
        <f>"Totale "&amp;SUBSTITUTE(H126," punti","")+SUBSTITUTE(H115," punti","")+SUBSTITUTE(H91," punti","")+SUBSTITUTE(H137," punti","")+SUBSTITUTE(H33," punti","")+SUBSTITUTE(H65," punti","")&amp;" punti"</f>
        <v>Totale 0 punti</v>
      </c>
      <c r="G139" s="71"/>
      <c r="H139" s="71"/>
      <c r="I139" s="71"/>
      <c r="J139" s="7">
        <v>50</v>
      </c>
      <c r="K139" s="20">
        <v>60</v>
      </c>
      <c r="L139" s="20" t="s">
        <v>33</v>
      </c>
    </row>
    <row r="140" spans="1:12" s="40" customFormat="1" ht="14.1" customHeight="1" x14ac:dyDescent="0.25">
      <c r="A140" s="50"/>
      <c r="B140" s="51"/>
      <c r="C140" s="51"/>
      <c r="D140" s="52"/>
      <c r="F140" s="53"/>
      <c r="G140" s="53"/>
      <c r="J140" s="20">
        <v>55</v>
      </c>
      <c r="K140" s="20">
        <v>65</v>
      </c>
      <c r="L140" s="20" t="s">
        <v>34</v>
      </c>
    </row>
    <row r="141" spans="1:12" s="33" customFormat="1" ht="14.1" customHeight="1" x14ac:dyDescent="0.25">
      <c r="A141" s="54" t="s">
        <v>41</v>
      </c>
      <c r="B141" s="54"/>
      <c r="C141" s="54"/>
      <c r="D141" s="55"/>
      <c r="E141" s="55"/>
      <c r="F141" s="55"/>
      <c r="G141" s="55"/>
      <c r="H141" s="55"/>
      <c r="I141" s="55" t="str" cm="1">
        <f t="array" ref="I141">_xlfn.IFS(ISBLANK($B$8),"0 punti",$B$8=$K$6,IF((SUBSTITUTE(H126," punti","")+SUBSTITUTE(H115," punti","")+SUBSTITUTE(H91," punti","")+SUBSTITUTE(H137," punti","")+SUBSTITUTE(H33," punti","")+SUBSTITUTE(H65," punti",""))&gt;90,"6 punti",_xlfn.XLOOKUP((SUBSTITUTE(H126," punti","")+SUBSTITUTE(H115," punti","")+SUBSTITUTE(H91," punti","")+SUBSTITUTE(H137," punti","")+SUBSTITUTE(H33," punti","")+SUBSTITUTE(H65," punti","")),K136:K145,L136:L145,"",-1)),$B$8=$K$7,IF((SUBSTITUTE(H126," punti","")+SUBSTITUTE(H115," punti","")+SUBSTITUTE(H91," punti","")+SUBSTITUTE(H137," punti","")+SUBSTITUTE(H33," punti","")+SUBSTITUTE(H65," punti",""))&gt;80,"6 punti",_xlfn.XLOOKUP((SUBSTITUTE(H126," punti","")+SUBSTITUTE(H115," punti","")+SUBSTITUTE(H91," punti","")+SUBSTITUTE(H137," punti","")+SUBSTITUTE(H33," punti","")+SUBSTITUTE(H65," punti","")),J136:J145,L136:L145,"",-1)))</f>
        <v>1 punto</v>
      </c>
      <c r="J141" s="20">
        <v>60</v>
      </c>
      <c r="K141" s="20">
        <v>70</v>
      </c>
      <c r="L141" s="20" t="s">
        <v>35</v>
      </c>
    </row>
    <row r="142" spans="1:12" ht="14.1" customHeight="1" x14ac:dyDescent="0.3">
      <c r="J142" s="7">
        <v>65</v>
      </c>
      <c r="K142" s="20">
        <v>75</v>
      </c>
      <c r="L142" s="20" t="s">
        <v>36</v>
      </c>
    </row>
    <row r="143" spans="1:12" s="33" customFormat="1" ht="15" x14ac:dyDescent="0.25">
      <c r="A143" s="29"/>
      <c r="B143" s="30"/>
      <c r="C143" s="30"/>
      <c r="D143" s="31"/>
      <c r="E143" s="32"/>
      <c r="F143" s="30"/>
      <c r="G143" s="30"/>
      <c r="H143" s="30"/>
      <c r="I143" s="30"/>
      <c r="J143" s="20">
        <v>70</v>
      </c>
      <c r="K143" s="20">
        <v>80</v>
      </c>
      <c r="L143" s="20" t="s">
        <v>37</v>
      </c>
    </row>
    <row r="144" spans="1:12" s="33" customFormat="1" ht="32.1" customHeight="1" x14ac:dyDescent="0.25">
      <c r="A144" s="78" t="s">
        <v>98</v>
      </c>
      <c r="B144" s="78"/>
      <c r="C144" s="79"/>
      <c r="D144" s="79"/>
      <c r="E144" s="79"/>
      <c r="F144" s="79"/>
      <c r="G144" s="79"/>
      <c r="H144" s="79"/>
      <c r="I144" s="79"/>
      <c r="J144" s="33">
        <v>75</v>
      </c>
      <c r="K144" s="20">
        <v>85</v>
      </c>
      <c r="L144" s="33" t="s">
        <v>38</v>
      </c>
    </row>
    <row r="145" spans="1:12" s="33" customFormat="1" ht="15" x14ac:dyDescent="0.25">
      <c r="A145" s="34"/>
      <c r="B145" s="34"/>
      <c r="C145" s="34"/>
      <c r="D145" s="24"/>
      <c r="E145" s="35"/>
      <c r="F145" s="20"/>
      <c r="G145" s="20"/>
      <c r="H145" s="20"/>
      <c r="I145" s="20"/>
      <c r="J145" s="20">
        <v>80</v>
      </c>
      <c r="K145" s="20">
        <v>90</v>
      </c>
      <c r="L145" s="33" t="s">
        <v>39</v>
      </c>
    </row>
    <row r="146" spans="1:12" s="33" customFormat="1" ht="16.149999999999999" customHeight="1" thickBot="1" x14ac:dyDescent="0.3">
      <c r="A146" s="18" t="s">
        <v>42</v>
      </c>
      <c r="B146" s="43"/>
      <c r="C146" s="73"/>
      <c r="D146" s="73"/>
      <c r="E146" s="73"/>
      <c r="F146" s="73"/>
      <c r="G146" s="73"/>
      <c r="H146" s="73"/>
      <c r="I146" s="73"/>
    </row>
    <row r="147" spans="1:12" s="33" customFormat="1" ht="14.1" customHeight="1" thickTop="1" x14ac:dyDescent="0.25">
      <c r="A147" s="36"/>
      <c r="B147" s="1"/>
      <c r="C147" s="1"/>
      <c r="D147" s="2"/>
      <c r="E147" s="37"/>
      <c r="F147" s="1"/>
      <c r="G147" s="1"/>
      <c r="H147" s="1"/>
      <c r="I147" s="1"/>
    </row>
  </sheetData>
  <sheetProtection algorithmName="SHA-512" hashValue="itTcHQKNnaBgvCXsvdsQieFKXWLCPd6rmkzKG8EkUvp8rxAin/vsEzOpgueB2vnRX5JpijnVx6iXwboFg97g2w==" saltValue="RrCmxu8qoVNemtcD/Uadbw==" spinCount="100000" sheet="1" selectLockedCells="1"/>
  <mergeCells count="75">
    <mergeCell ref="A144:B144"/>
    <mergeCell ref="C144:I144"/>
    <mergeCell ref="B133:D133"/>
    <mergeCell ref="B131:D131"/>
    <mergeCell ref="H126:I126"/>
    <mergeCell ref="H137:I137"/>
    <mergeCell ref="F139:I139"/>
    <mergeCell ref="C135:I135"/>
    <mergeCell ref="H131:I131"/>
    <mergeCell ref="C2:I2"/>
    <mergeCell ref="C3:I3"/>
    <mergeCell ref="A6:I6"/>
    <mergeCell ref="F11:I11"/>
    <mergeCell ref="H20:I20"/>
    <mergeCell ref="C17:I17"/>
    <mergeCell ref="C146:I146"/>
    <mergeCell ref="H13:I13"/>
    <mergeCell ref="B103:D103"/>
    <mergeCell ref="B110:D110"/>
    <mergeCell ref="B120:D120"/>
    <mergeCell ref="B79:D79"/>
    <mergeCell ref="B87:D87"/>
    <mergeCell ref="B98:D98"/>
    <mergeCell ref="B105:D105"/>
    <mergeCell ref="B112:D112"/>
    <mergeCell ref="B80:C80"/>
    <mergeCell ref="B13:F13"/>
    <mergeCell ref="B15:F15"/>
    <mergeCell ref="B72:D72"/>
    <mergeCell ref="B59:D59"/>
    <mergeCell ref="B20:F20"/>
    <mergeCell ref="B22:F22"/>
    <mergeCell ref="B29:F29"/>
    <mergeCell ref="B27:F27"/>
    <mergeCell ref="B38:D38"/>
    <mergeCell ref="B45:D45"/>
    <mergeCell ref="C24:I24"/>
    <mergeCell ref="C31:I31"/>
    <mergeCell ref="H33:I33"/>
    <mergeCell ref="H27:I27"/>
    <mergeCell ref="H38:I38"/>
    <mergeCell ref="C56:I56"/>
    <mergeCell ref="C63:I63"/>
    <mergeCell ref="B40:D40"/>
    <mergeCell ref="B47:D47"/>
    <mergeCell ref="B54:D54"/>
    <mergeCell ref="B61:D61"/>
    <mergeCell ref="C42:I42"/>
    <mergeCell ref="C49:I49"/>
    <mergeCell ref="B52:D52"/>
    <mergeCell ref="H45:I45"/>
    <mergeCell ref="H52:I52"/>
    <mergeCell ref="H59:I59"/>
    <mergeCell ref="C124:I124"/>
    <mergeCell ref="H120:I120"/>
    <mergeCell ref="H115:I115"/>
    <mergeCell ref="C82:I82"/>
    <mergeCell ref="C89:I89"/>
    <mergeCell ref="C100:I100"/>
    <mergeCell ref="C107:I107"/>
    <mergeCell ref="H85:I85"/>
    <mergeCell ref="H96:I96"/>
    <mergeCell ref="H103:I103"/>
    <mergeCell ref="H110:I110"/>
    <mergeCell ref="H91:I91"/>
    <mergeCell ref="B96:D96"/>
    <mergeCell ref="B122:D122"/>
    <mergeCell ref="B77:D77"/>
    <mergeCell ref="B85:D85"/>
    <mergeCell ref="C113:I113"/>
    <mergeCell ref="H77:I77"/>
    <mergeCell ref="H65:I65"/>
    <mergeCell ref="B70:D70"/>
    <mergeCell ref="H70:I70"/>
    <mergeCell ref="C74:I74"/>
  </mergeCells>
  <phoneticPr fontId="15" type="noConversion"/>
  <dataValidations count="3">
    <dataValidation type="list" allowBlank="1" showInputMessage="1" showErrorMessage="1" sqref="H38:I38 H45:I45 H27:I27 H52:I52 H59:I59 H70:I70 H77:I77 H85:I85 H96:I96 H20:I20 H103:I103 H110:I110 H131:I131 H120:I120 H13:I13" xr:uid="{CE1D89CB-D10B-4BD5-BF16-062664E23031}">
      <formula1>$K$10:$K$12</formula1>
    </dataValidation>
    <dataValidation type="list" allowBlank="1" showInputMessage="1" showErrorMessage="1" error="Prego selezionare una delle opzioni indicate." sqref="B8" xr:uid="{1066D2D2-1ACF-4261-AC3A-EDDE7063A91B}">
      <formula1>$K$6:$K$7</formula1>
    </dataValidation>
    <dataValidation type="date" operator="greaterThanOrEqual" allowBlank="1" showInputMessage="1" showErrorMessage="1" error="Per favore inserire la data nel formato gg.mm.aaaa." sqref="C146:I146" xr:uid="{DC1D5E2F-D0A6-4DEA-A76E-2CE3DFBD6AA2}">
      <formula1>36526</formula1>
    </dataValidation>
  </dataValidations>
  <pageMargins left="0.39370078740157483" right="0.39370078740157483" top="0.86614173228346458" bottom="0.63409090909090904" header="0.31496062992125984" footer="0.39370078740157483"/>
  <pageSetup paperSize="9" scale="60" fitToHeight="0" orientation="portrait" r:id="rId1"/>
  <headerFooter>
    <oddHeader>&amp;L&amp;"Arial,Normale"&amp;14&amp;K62C4DDCriterio 211
Costi del ciclo di vita - qualitativo
Abitazioni / amministrazione - Versione 23.1&amp;R&amp;G</oddHeader>
    <oddFooter>&amp;L&amp;"Arial,Normale"&amp;F&amp;R&amp;"Arial,Normale"Pagina &amp;P di &amp;N</oddFooter>
  </headerFooter>
  <rowBreaks count="2" manualBreakCount="2">
    <brk id="50" max="8" man="1"/>
    <brk id="92" max="8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Parametro 1</vt:lpstr>
      <vt:lpstr>'Parametro 1'!Area_stampa</vt:lpstr>
      <vt:lpstr>'Parametro 1'!Titoli_stampa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2020-12-10T11:13:08Z</dcterms:created>
  <dcterms:modified xsi:type="dcterms:W3CDTF">2024-09-20T07:10:10Z</dcterms:modified>
</cp:coreProperties>
</file>