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heckCompatibility="1" defaultThemeVersion="124226"/>
  <xr:revisionPtr revIDLastSave="0" documentId="13_ncr:1_{0C4498B1-E1D7-4B11-A33B-F09282F3AFFA}" xr6:coauthVersionLast="44" xr6:coauthVersionMax="45" xr10:uidLastSave="{00000000-0000-0000-0000-000000000000}"/>
  <workbookProtection workbookAlgorithmName="SHA-512" workbookHashValue="hE4VdYbwsCEOx8Que9r6QXkShvzmmrSGxnJtVNqUztPzIjAgGVfLr4BzGeyUTl8N80UYjG/wDh4jlIqLiiGbJg==" workbookSaltValue="8KAbHUym3QwVF4Y0kKqTiA==" workbookSpinCount="100000" lockStructure="1"/>
  <bookViews>
    <workbookView xWindow="680" yWindow="680" windowWidth="5950" windowHeight="3760" xr2:uid="{00000000-000D-0000-FFFF-FFFF00000000}"/>
  </bookViews>
  <sheets>
    <sheet name="LZK_Tool_Neubau" sheetId="4" r:id="rId1"/>
    <sheet name="LZK_Tool_Erneuerung" sheetId="1" r:id="rId2"/>
  </sheets>
  <definedNames>
    <definedName name="_xlnm.Print_Area" localSheetId="0">LZK_Tool_Neubau!$A$1:$J$179</definedName>
    <definedName name="_xlnm.Print_Titles" localSheetId="1">LZK_Tool_Erneuerung!$1:$8</definedName>
    <definedName name="_xlnm.Print_Titles" localSheetId="0">LZK_Tool_Neubau!$1:$8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9" i="1" l="1"/>
  <c r="E34" i="1"/>
  <c r="E41" i="1"/>
  <c r="E41" i="4" l="1"/>
  <c r="E34" i="4"/>
  <c r="E29" i="4"/>
  <c r="E58" i="4"/>
  <c r="E53" i="4"/>
  <c r="E48" i="4"/>
  <c r="E160" i="4" l="1"/>
  <c r="E166" i="4"/>
  <c r="E82" i="4"/>
  <c r="E77" i="4"/>
  <c r="E72" i="4"/>
  <c r="E66" i="4"/>
  <c r="E152" i="4" l="1"/>
  <c r="E147" i="4"/>
  <c r="E140" i="4"/>
  <c r="E135" i="4"/>
  <c r="E127" i="4"/>
  <c r="E122" i="4"/>
  <c r="E117" i="4"/>
  <c r="E112" i="4"/>
  <c r="E105" i="4"/>
  <c r="E100" i="4"/>
  <c r="E95" i="4"/>
  <c r="E90" i="4"/>
  <c r="E169" i="4" l="1"/>
  <c r="E167" i="1"/>
  <c r="E162" i="1"/>
  <c r="E83" i="1"/>
  <c r="E78" i="1"/>
  <c r="E73" i="1"/>
  <c r="E67" i="1"/>
  <c r="E59" i="1"/>
  <c r="E54" i="1"/>
  <c r="E48" i="1"/>
  <c r="E154" i="1" l="1"/>
  <c r="E149" i="1"/>
  <c r="E142" i="1"/>
  <c r="E137" i="1"/>
  <c r="E129" i="1"/>
  <c r="E124" i="1"/>
  <c r="E119" i="1"/>
  <c r="E114" i="1"/>
  <c r="E107" i="1"/>
  <c r="E102" i="1"/>
  <c r="E97" i="1"/>
  <c r="E91" i="1"/>
  <c r="E170" i="1" l="1"/>
</calcChain>
</file>

<file path=xl/sharedStrings.xml><?xml version="1.0" encoding="utf-8"?>
<sst xmlns="http://schemas.openxmlformats.org/spreadsheetml/2006/main" count="391" uniqueCount="195">
  <si>
    <t>Gewichtung / Anteil Kostengruppen an Lebenszykluskosten</t>
  </si>
  <si>
    <t>1.</t>
  </si>
  <si>
    <t>Instandsetzung ( Erneuerung / Abschreibung / Rückstellungen )</t>
  </si>
  <si>
    <t>maximal 30 Punkte</t>
  </si>
  <si>
    <t>Erläuterungen</t>
  </si>
  <si>
    <t>1.1</t>
  </si>
  <si>
    <t>Systemtrennung</t>
  </si>
  <si>
    <t>Werden Bauteile mit unterschiedlichen Lebensdauern untrennbar miteinander verbunden, muss bei einer Erneuerung des kurzlebigeren Bauteils das langlebigere Bauteil ebenfalls erneuert werden. Die Abschreibung des Restwerts treibt die Lebenszykluskosten unnötig in die Höhe. So sollten Installationsleitungen gut zugänglich in Schächten und Kanälen geführt werden anstatt z.B. in Beton eingelegt zu werden.</t>
  </si>
  <si>
    <t>Punkte</t>
  </si>
  <si>
    <t>1.2</t>
  </si>
  <si>
    <t>Nutzungsdauer / Lebensdauer</t>
  </si>
  <si>
    <t>Bitte machen Sie eine Aussage zum Zusammenhang zwischen der geplanten Nutzungsdauer und der Lebensdauer der Materialien in der Erläuterungsspalte oder einem separaten Beiblatt.</t>
  </si>
  <si>
    <t>1.3</t>
  </si>
  <si>
    <t>Instandsetzungsstrategie</t>
  </si>
  <si>
    <t>2.</t>
  </si>
  <si>
    <t>Erstellungskosten ( Investitionskosten )</t>
  </si>
  <si>
    <t>maximal 24 Punkte</t>
  </si>
  <si>
    <t>2.1</t>
  </si>
  <si>
    <t>Projektvarianten</t>
  </si>
  <si>
    <t>2.2</t>
  </si>
  <si>
    <t>Kostenermittlung</t>
  </si>
  <si>
    <t>• Liegen die Kennwerte für die Erstellungskosten unter den Benchmarks vergleichbarer Bauten?</t>
  </si>
  <si>
    <t>2.3</t>
  </si>
  <si>
    <t>Variabilität / Flexibilität</t>
  </si>
  <si>
    <t>3.</t>
  </si>
  <si>
    <t>Ver- und Entsorgung</t>
  </si>
  <si>
    <t>maximal 20 Punkte</t>
  </si>
  <si>
    <t>3.1</t>
  </si>
  <si>
    <t>Formkoeffizient</t>
  </si>
  <si>
    <t>3.2</t>
  </si>
  <si>
    <t>Haustechnikkonzept HLKK</t>
  </si>
  <si>
    <t>Bitte legen Sie ein Haustechnikkonzept (oder eine Zusammenfassung) bei, aus dem dies hervorgeht.</t>
  </si>
  <si>
    <t>3.3</t>
  </si>
  <si>
    <t>Elektrizität</t>
  </si>
  <si>
    <t>• Wurden Elektrogeräte ausgewählt, die sparsam im Verbrauch sind?</t>
  </si>
  <si>
    <t>3.4</t>
  </si>
  <si>
    <t>Wasser</t>
  </si>
  <si>
    <t>• Wurden alternative Konzepte zur Wasserversorgung geprüft?</t>
  </si>
  <si>
    <t>4.</t>
  </si>
  <si>
    <t>Reinigung und Pflege</t>
  </si>
  <si>
    <t>maximal 12 Punkte</t>
  </si>
  <si>
    <t>4.1</t>
  </si>
  <si>
    <t>Flächeneffizienz</t>
  </si>
  <si>
    <t>Im Vergleich verschiedener Projektvarianten z.B. im Rahmen eines Konkurrenzverfahrens (Planerwahlverfahren, Studienauftrag, Projektwettbewerb) zeigen sich oft erhebliche Unterschiede in der Flächeneffizienz. Bei gleicher Nutzfläche kann mehr oder weniger Verkehrsfläche erforderlich sein. Insbesondere Verkehrsflächen müssen in der Regel relativ häufig gereinigt werden.</t>
  </si>
  <si>
    <t>• Wurden verschiedene Projektvarianten verglichen und eine flächeneffiziente Variante gewählt?</t>
  </si>
  <si>
    <t>4.2</t>
  </si>
  <si>
    <t>Zugänglichkeit und Geometrie</t>
  </si>
  <si>
    <t>Bitte machen Sie eine Aussage zur Zugänglichkeit und Geometrie in der nebenstehenden Erläuterungsspalte.</t>
  </si>
  <si>
    <t>4.3</t>
  </si>
  <si>
    <t>Reinigungsfreundlichkeit der Materialisierung</t>
  </si>
  <si>
    <t>Die Materialisierung hat einen grossen Einfluss auf die Reinigungsfreundlichkeit. So sind z.B. fugenlose Bodenbeläge einfacher zu reinigen als Bodenbeläge mit Fugen. Auch Randabschlüsse wie z.B. Fussbodenleisten und wenige Ecken reduzieren den Aufwand.</t>
  </si>
  <si>
    <t>Bitte machen Sie eine Aussage zur Materialisierung in der nebenstehenden Erläuterungsspalte oder in einem separaten Beiblatt.</t>
  </si>
  <si>
    <t>• Werden reinigungsfreundliche Materialien eingesetzt?</t>
  </si>
  <si>
    <t>4.4</t>
  </si>
  <si>
    <t>Fensteranteil</t>
  </si>
  <si>
    <t xml:space="preserve">Fensterflächen sind im Vergleich zu geschlossenen Aussenwänden reinigungsintensiv. Deshalb sollte der Fensteranteil der vorgesehenen Nutzung und den Anforderungen an der energetischen Nachhaltigkeit entsprechen. </t>
  </si>
  <si>
    <t>• Ist der Fensteranteil für die vorgesehene Nutzung angemessen?</t>
  </si>
  <si>
    <t>5.</t>
  </si>
  <si>
    <t>Instandhaltung / Überwachung</t>
  </si>
  <si>
    <t>maximal 8 Punkte</t>
  </si>
  <si>
    <t>5.1</t>
  </si>
  <si>
    <t>Technisierungsgrad</t>
  </si>
  <si>
    <t>Ein hoher Technisierungsgrad hat in der Regel höhere LZK zur Folge als ein niedriger Technisierungsgrad. Der Technisierungsgrad sollte so hoch wie nötig, aber so tief wie möglich gehalten werden.</t>
  </si>
  <si>
    <t>Bitte machen Sie im Haustechnikkonzept eine Angabe zur Angemessenheit des Technisierungsgrads.</t>
  </si>
  <si>
    <t>• Entspricht der Technisierungsgrad der vorgesehenen Nutzung?</t>
  </si>
  <si>
    <t>5.2</t>
  </si>
  <si>
    <t>Transportanlagen</t>
  </si>
  <si>
    <t>Es sollen möglichst viele Nutzungseinzheiten mit einem einzigen Lift erschlossen werden. So sind z.B. dreispännige Wohnungserschliessungen effizienter als zweispännige.</t>
  </si>
  <si>
    <t>• Sind nur so viele Transportanlagen geplant wie nötig?</t>
  </si>
  <si>
    <t>5.3</t>
  </si>
  <si>
    <t>Wartungsintensität der Materialisierung</t>
  </si>
  <si>
    <t>Materialien und technische Installationen, die in kurzen Frequenzen in Stand gehalten werden müssen, haben höhere Lebenszykluskosten zur Folge als Materialien, die kaum in Stand gehalten werden müssen. Gemeint sind hier Reparaturen, die in der Regel durch die Hauswartung erledigt werden.</t>
  </si>
  <si>
    <t>5.4</t>
  </si>
  <si>
    <t>Instandhaltungsarme Umgebungsgestaltung</t>
  </si>
  <si>
    <t>Die Materialisierung der Aussenflächen wirkt sich auf die Instandhaltung aus. Beispielsweise ist eine natur-belassene Wiese im Unterhalt wesentlich günstiger als ein englischer Rasen, der wöchentlich gemäht werden muss.</t>
  </si>
  <si>
    <t>• Ist die Umgebung unterhaltsarm gestaltet?</t>
  </si>
  <si>
    <t>6.</t>
  </si>
  <si>
    <t>Verwaltung, Versicherung</t>
  </si>
  <si>
    <t>maximal 2 Punkte</t>
  </si>
  <si>
    <t>6.1</t>
  </si>
  <si>
    <t>Unterhalt Materialisierung</t>
  </si>
  <si>
    <t>Je schadensanfälliger die Materialisierung ist, desto mehr Reparaturen müssen durchgeführt werden, die auch auf Seiten der Verwaltung zu einem höheren Administrationsaufwand führen.</t>
  </si>
  <si>
    <t>• Ist der Instandhaltungsaufwand des Gebäudes niedrig und wenig störanfällig?</t>
  </si>
  <si>
    <t>Punkt</t>
  </si>
  <si>
    <t>6.2</t>
  </si>
  <si>
    <t>Verbrauchserfassung</t>
  </si>
  <si>
    <t>• Ist die Verbrauchserfassung einfach gelöst?</t>
  </si>
  <si>
    <t>7.</t>
  </si>
  <si>
    <t>Kontroll- und Sicherheitsdienste</t>
  </si>
  <si>
    <t>7.1</t>
  </si>
  <si>
    <t>Übersichtlichkeit</t>
  </si>
  <si>
    <t>Einfache Gebäudestrukturen und Grundrisslayouts vereinfachen nicht nur das subjektive Sicherheitsempfinden der Nutzer, sondern erleichtern auch die Arbeit von Sicherheitsdiensten. Wenige Eingänge sind einfacher zu überwachen als viele Eingänge.</t>
  </si>
  <si>
    <t>• Sind die Gebäudestrukturen und Grundrisse einfach und übersichtlich gelöst?</t>
  </si>
  <si>
    <t>7.2</t>
  </si>
  <si>
    <t>Technische Überwachungssysteme</t>
  </si>
  <si>
    <t>Durch den sinnvollen Einsatz von geeigneten Überwachungs- und Sicherheitssystemen (Schliess-, Zugangsmanagement, Alarmanlagen, Gebäudeautomation) lässt sich der Aufwand für Kontroll- und Sicherheitsdienste optimieren.</t>
  </si>
  <si>
    <t>Bitte machen Sie eine Aussage über die geplanten technischen Überwachungssysteme und ob verschiedene Systeme bzw. Konzepte geprüft wurden.</t>
  </si>
  <si>
    <t>• Wurde ein angemessenes technisches Überwachungssystem gewählt?</t>
  </si>
  <si>
    <t>8.</t>
  </si>
  <si>
    <t>Rückbau / Verwertung</t>
  </si>
  <si>
    <t>8.1</t>
  </si>
  <si>
    <t>Rückbaubarkeit Materialisierung</t>
  </si>
  <si>
    <t>Beim Rückbau zahlt es sich aus, wenn die Materialien sich leicht trennen lassen und nicht speziellen Entsorgungsvorschriften unterliegen. Insbesondere Bauten aus Stahlbeton sind schwierig rückzubauen und in ihre Bestandteile zu zerlegen.</t>
  </si>
  <si>
    <t xml:space="preserve">Materialisierung gelegt? </t>
  </si>
  <si>
    <t>8.2</t>
  </si>
  <si>
    <t>Bewertungsergebnis</t>
  </si>
  <si>
    <t>Eine gute Zugänglichkeit erleichtert die Reinigung und Pflege der betreffenden Flächen. Alle zur reinigenden Räume müssen hindernisfrei mit dem Reinigungswagen erreichbar sein. Oberlichter sollten gut erreichbar sein. Geometrisch einfache Flächen sind einfacher zu reinigen als verwinkelte.</t>
  </si>
  <si>
    <t>Für die Erstellung der Nebenkostenabrechnung ist es von Vorteil, wenn der Verbrauch der Nutzer jeweils separat erfasst wird.</t>
  </si>
  <si>
    <t>Die nachfolgen Fragen / Kriterien erheben keinen Anspruch auf Vollständigkeit. Die Gewichtung der Kriterien richtet sich nach dem prozentualen Anteil der entsprechenden Kostengruppe an den gesamten Lebenszykluskosten. Auf eine Sensitivitätenanalyse betreffend des Auswirkungspotenzials der jeweiligen Kriterien wurde bewusst verzichtet.</t>
  </si>
  <si>
    <t>Neben der Optimierung der Flächeneffizienz sind die Erstellungskosten auf vielfältige Art und Weise beeinflussbar (Konstruktion, Materialisierung, Konkurrenzofferten, Art der Realisierung). Die Kostenprognosen sollten in der Projektierungsphase mittels Kennwerten z.B. nach eBKP-H (Elementgruppen C «Konstruktion Gebäude» bis G «Ausbau Gebäude»; ohne Grundstückskosten, Reserve, Teuerung und Mehrwertsteuer von Anlagekosten) anderer Gebäude derselben Kategorie und Standard verglichen werden.</t>
  </si>
  <si>
    <t>Investitionen in eine unangemessen lange Lebensdauer, die die Nutzungsdauer überschreiten, führen nach Ablauf der Nutzungsdauer zu grossen Abschreibungen des Restwerts. So macht es keinen Sinn, für ein kurzfristiges Provisorium langlebige Materialien auszuwählen. Insbesondere bei Innenausbauten von Gewerberäumen sind die Erneuerungszyklen teilweise sehr kurz, da das Erscheinungsbild jeweils dem aktuellen Zeitgeist angepasst wird. Auch hier machen langlebige Materialien keinen Sinn.</t>
  </si>
  <si>
    <t>Viele Gebäude müssen aufgrund sich verändernder Nutzungsanforderungen innerhalb eines Lebenszyklus strukturell angepasst bzw. umgebaut werden. Die Variabilität/Flexibilität der Gebäudestrukturen hat einen direkten Einfluss auf die Umbaukosten.
«Variabilität» = unterschiedliche Nutzbarkeit der Raumstrukturen ohne bauliche Anpassung.
«Flexibilität» = bauliche Anpassbarkeit der Raumstruktur.</t>
  </si>
  <si>
    <t>Je kleiner das Verhältnis der Gebäudehülle zum Volumen ist, desto kompakter ist das Gebäude und desto niedriger ist der Aufwand, die Gebäudehülle mittels Wärmdämmung energieeffizient zu gestalten. Beim Vergleich verschiedener Projektvarianten kann die «Kompaktheit» berücksichtigt werden.</t>
  </si>
  <si>
    <t>Durch den Einsatz von sparsamen Elektrogeräten (z.B. LED-Beleuchtung in Verwaltungsbauten) kann der Stromverbrauch reduziert werden.</t>
  </si>
  <si>
    <t>Die Wasser- und Abwasserkosten haben insgesamt einen grossen Anteil an den Ver- und Entsorgungskosten. Ein Fachmann für Haustechnik sollte das Einsparungspotenzial überprüfen. Eventuell zahlt sich eine Regenwassernutzung langfristig aus.</t>
  </si>
  <si>
    <t>Projekt</t>
  </si>
  <si>
    <t>Datum</t>
  </si>
  <si>
    <t>Unterschrift</t>
  </si>
  <si>
    <t>Die Komponente der bestehenden Wärmeerzeugung, Wärmeverteilung, Gebäudehülle und eventuelle Lüftung bzw. Klimatisierung wurde durch einen Fachmann beurteilt. Durch die Gegenüberstellung verschiedener Systeme kann bereits im Vorprojekt die nachhaltig wirtschaftlichste Lösung ermitteln werden.
Bitte legen Sie das Gutachten der Experten von HLKK und die gewählten Massnahmen bei, aus dem dies hervorgeht.</t>
  </si>
  <si>
    <t xml:space="preserve">Die Wasser- und Abwasserkosten haben insgesamt einen grossen Anteil an den Ver- und Entsorgungskosten. Ein Fachmann für Haustechnik sollte das Einsparungspotenzial überprüfen. </t>
  </si>
  <si>
    <t>Eine gute Zugänglichkeit erleichtert die Reinigung und Pflege der betreffenden Flächen. Alle zur reinigenden Räume müssen hindernisfrei mit dem Reinigungswagen erreichbar sein. Oberlichter sollten gut erreichbar sein. Geometrisch einfache Flächen sind einfacher zu reinigen als verwinkelte.Bei der vorgängigen Betriebsphase könnte es sein, dass die Zugänglichkeit und Geometrie für die Reinigung nicht optimal war. Es wäre gut, die Reinigungskosten bezüglich Zugänglichkeit und Geometrie vom bestehenden Gebäude zu prüfen und bei Bedarf die richtigen Massnahmen in der Planungsphase zu treffen.</t>
  </si>
  <si>
    <t xml:space="preserve">• Wurden die Reingigungskosten bezüglich Zugänglichkeit und Geometrie vom bestehenden Gebäude geprüft? </t>
  </si>
  <si>
    <t>• Wurde bei hohen Kosten in der Planungsphase beachtet und optimiert? (Korridorfläche, usw.)</t>
  </si>
  <si>
    <t>• Werden bei der Erneuerung instandhaltungsarme Materialien eingesetzt?</t>
  </si>
  <si>
    <t>• Wurde der Instandhaltungsaufwand des Gebäudes durch die Erneuerungen weniger störanfällig?</t>
  </si>
  <si>
    <t xml:space="preserve">• Wurde bei der Materialisierung in der Erneuerung Wert auf leichte Rückbaubarkeit, Trennbarkeit und ökologishe </t>
  </si>
  <si>
    <t>Schadstoffuntersuchung</t>
  </si>
  <si>
    <t xml:space="preserve">•Wurde eine Gebäudeschadestoffuntersuchung durch einen Spezialisten durchgeführt und die Wirstchaflichkeit der </t>
  </si>
  <si>
    <t>Massnahmen geprüft? Wurden die richtige Massnahmen ausgewählt ?</t>
  </si>
  <si>
    <t>maximal 10 Punkte</t>
  </si>
  <si>
    <t>• Wurde eine Instandsetzungsstrategie oder Instandsetzungsplanung für die Massnahmen entwickelt?</t>
  </si>
  <si>
    <t>• Sind erneuerten Bauteilgruppen unterschiedlicher Lebensdauer voneinander getrennt?</t>
  </si>
  <si>
    <t>• Wurde bei der Planung der Massnahmen Wert auf Variabilität / Flexibilität gelegt?</t>
  </si>
  <si>
    <t>• Werden reinigungsfreundliche Materialien für die Erneuerungsmassnahmen eingesetzt?</t>
  </si>
  <si>
    <t>Die Durchschnittswerte wurden von  Intep - Integrale Planung GmbH zur Verfügung gestellt. Es wurde nicht nach Nutzungskategorien (z.B. Wohnen, Gewerbe etc.) unterschieden, da die Unterschiede im Hinblick auf den Genauigkeitsgrad der Aussage marginal sind und projektspezifisch abweichen können.</t>
  </si>
  <si>
    <t>Lebenszykluskosten</t>
  </si>
  <si>
    <t>Indikator 201.1</t>
  </si>
  <si>
    <t>Wohnung / Verwaltung / Bildungsbauten, Tool-Version: 2.11</t>
  </si>
  <si>
    <r>
      <t xml:space="preserve">Grafik:
</t>
    </r>
    <r>
      <rPr>
        <sz val="16"/>
        <rFont val="Arial"/>
        <family val="2"/>
      </rPr>
      <t>«</t>
    </r>
    <r>
      <rPr>
        <i/>
        <sz val="16"/>
        <color rgb="FF000000"/>
        <rFont val="Arial"/>
        <family val="2"/>
      </rPr>
      <t>Durchschnittliche Anteile der Kostengruppen von Erneurerungen an den Lebenszykluskosten</t>
    </r>
    <r>
      <rPr>
        <sz val="16"/>
        <color rgb="FF000000"/>
        <rFont val="Arial"/>
        <family val="2"/>
      </rPr>
      <t>»</t>
    </r>
  </si>
  <si>
    <r>
      <t xml:space="preserve">Anleitung: </t>
    </r>
    <r>
      <rPr>
        <sz val="16"/>
        <color rgb="FF000000"/>
        <rFont val="Arial"/>
        <family val="2"/>
      </rPr>
      <t xml:space="preserve">Bitte kreuzen Sie die erfüllten Kriterien mit einem </t>
    </r>
    <r>
      <rPr>
        <b/>
        <sz val="16"/>
        <color rgb="FF000000"/>
        <rFont val="Arial"/>
        <family val="2"/>
      </rPr>
      <t>X</t>
    </r>
    <r>
      <rPr>
        <sz val="16"/>
        <color rgb="FF000000"/>
        <rFont val="Arial"/>
        <family val="2"/>
      </rPr>
      <t xml:space="preserve"> an.</t>
    </r>
  </si>
  <si>
    <t>• Ist die Lebensdauer der erneuerten Massnahmen (Materialisierung, Konstruktion) der Nutzungsdauer angepasst ?</t>
  </si>
  <si>
    <r>
      <t xml:space="preserve">Bitte machen Sie eine Aussage zu den geplanten Erneuerungsintervallen der Hauptbauteilgruppen in der nebenstehenden Erläuterungsspalte oder einem separaten Beiblatt.
</t>
    </r>
    <r>
      <rPr>
        <sz val="16"/>
        <color rgb="FF808080"/>
        <rFont val="Arial"/>
        <family val="2"/>
      </rPr>
      <t xml:space="preserve">• </t>
    </r>
    <r>
      <rPr>
        <i/>
        <sz val="16"/>
        <color rgb="FF808080"/>
        <rFont val="Arial"/>
        <family val="2"/>
      </rPr>
      <t>Konstruktion,</t>
    </r>
    <r>
      <rPr>
        <sz val="16"/>
        <color rgb="FF808080"/>
        <rFont val="Arial"/>
        <family val="2"/>
      </rPr>
      <t xml:space="preserve"> </t>
    </r>
    <r>
      <rPr>
        <i/>
        <sz val="16"/>
        <color rgb="FF808080"/>
        <rFont val="Arial"/>
        <family val="2"/>
      </rPr>
      <t>Gebäudehülle,</t>
    </r>
    <r>
      <rPr>
        <sz val="16"/>
        <color rgb="FF808080"/>
        <rFont val="Arial"/>
        <family val="2"/>
      </rPr>
      <t xml:space="preserve"> </t>
    </r>
    <r>
      <rPr>
        <i/>
        <sz val="16"/>
        <color rgb="FF808080"/>
        <rFont val="Arial"/>
        <family val="2"/>
      </rPr>
      <t>Haustechnik / Installationen,</t>
    </r>
    <r>
      <rPr>
        <sz val="16"/>
        <color rgb="FF808080"/>
        <rFont val="Arial"/>
        <family val="2"/>
      </rPr>
      <t xml:space="preserve"> </t>
    </r>
    <r>
      <rPr>
        <i/>
        <sz val="16"/>
        <color rgb="FF808080"/>
        <rFont val="Arial"/>
        <family val="2"/>
      </rPr>
      <t>Ausbau</t>
    </r>
  </si>
  <si>
    <r>
      <t xml:space="preserve">Grafik: 
</t>
    </r>
    <r>
      <rPr>
        <sz val="16"/>
        <rFont val="Arial"/>
        <family val="2"/>
      </rPr>
      <t>«</t>
    </r>
    <r>
      <rPr>
        <i/>
        <sz val="16"/>
        <color rgb="FF000000"/>
        <rFont val="Arial"/>
        <family val="2"/>
      </rPr>
      <t>Beeinflussbarkeit der Lebenszykluskosten</t>
    </r>
    <r>
      <rPr>
        <sz val="16"/>
        <color rgb="FF000000"/>
        <rFont val="Arial"/>
        <family val="2"/>
      </rPr>
      <t>»</t>
    </r>
    <r>
      <rPr>
        <i/>
        <sz val="16"/>
        <color rgb="FF000000"/>
        <rFont val="Arial"/>
        <family val="2"/>
      </rPr>
      <t xml:space="preserve">
</t>
    </r>
    <r>
      <rPr>
        <i/>
        <sz val="16"/>
        <color rgb="FF808080"/>
        <rFont val="Arial"/>
        <family val="2"/>
      </rPr>
      <t>LCC Leitfaden Planung der Lebenszykluskosten
CRB 2011</t>
    </r>
  </si>
  <si>
    <t>Im Vergleich verschiedener Projektvarianten z.B. im Rahmen eines Varianzverfahrens (Planerwahlverfahren, Studienauftrag, Projektwettbewerb) zeigen sich oft Unterschiede in der Flächeneffizienz, die einen direkten Einfluss auf die Erstellungskosten haben.</t>
  </si>
  <si>
    <r>
      <t xml:space="preserve">Wenn ein Varianzverfahren gemäss Indikator 102.1 </t>
    </r>
    <r>
      <rPr>
        <sz val="16"/>
        <color rgb="FF808080"/>
        <rFont val="Arial"/>
        <family val="2"/>
      </rPr>
      <t>«</t>
    </r>
    <r>
      <rPr>
        <i/>
        <sz val="16"/>
        <color rgb="FF808080"/>
        <rFont val="Arial"/>
        <family val="2"/>
      </rPr>
      <t>Städtebau und Architektur</t>
    </r>
    <r>
      <rPr>
        <sz val="16"/>
        <color rgb="FF808080"/>
        <rFont val="Arial"/>
        <family val="2"/>
      </rPr>
      <t>»</t>
    </r>
    <r>
      <rPr>
        <i/>
        <sz val="16"/>
        <color rgb="FF808080"/>
        <rFont val="Arial"/>
        <family val="2"/>
      </rPr>
      <t xml:space="preserve"> durchgeführt wurde, ist auch die Anforderung betreffend Prüfung von </t>
    </r>
    <r>
      <rPr>
        <sz val="16"/>
        <color rgb="FF808080"/>
        <rFont val="Arial"/>
        <family val="2"/>
      </rPr>
      <t>«</t>
    </r>
    <r>
      <rPr>
        <i/>
        <sz val="16"/>
        <color rgb="FF808080"/>
        <rFont val="Arial"/>
        <family val="2"/>
      </rPr>
      <t>Projektvarianten</t>
    </r>
    <r>
      <rPr>
        <sz val="16"/>
        <color rgb="FF808080"/>
        <rFont val="Arial"/>
        <family val="2"/>
      </rPr>
      <t>»</t>
    </r>
    <r>
      <rPr>
        <i/>
        <sz val="16"/>
        <color rgb="FF808080"/>
        <rFont val="Arial"/>
        <family val="2"/>
      </rPr>
      <t xml:space="preserve"> erfüllt.</t>
    </r>
  </si>
  <si>
    <r>
      <t>Bitte zeigen Sie in der nebenstehenden Erläuterungsspalte oder einem separaten Beiblatt auf, dass die Kennwerte (CHF/m</t>
    </r>
    <r>
      <rPr>
        <i/>
        <vertAlign val="superscript"/>
        <sz val="16"/>
        <color rgb="FF808080"/>
        <rFont val="Arial"/>
        <family val="2"/>
      </rPr>
      <t>2</t>
    </r>
    <r>
      <rPr>
        <i/>
        <sz val="16"/>
        <color rgb="FF808080"/>
        <rFont val="Arial"/>
        <family val="2"/>
      </rPr>
      <t>GF SIA416 und CHF/m</t>
    </r>
    <r>
      <rPr>
        <i/>
        <vertAlign val="superscript"/>
        <sz val="16"/>
        <color rgb="FF808080"/>
        <rFont val="Arial"/>
        <family val="2"/>
      </rPr>
      <t>3</t>
    </r>
    <r>
      <rPr>
        <i/>
        <sz val="16"/>
        <color rgb="FF808080"/>
        <rFont val="Arial"/>
        <family val="2"/>
      </rPr>
      <t>GV SIA416) des Objektes in etwa gleich hoch oder niedriger sind als von vergleichbaren Objekten.</t>
    </r>
  </si>
  <si>
    <r>
      <t xml:space="preserve">Ob die Anzahl der Transportanlagen angemessen ist, lässt sich durch den Vergleich verschiedener Projektvarianten prüfen. Falls in einem Varianzverfahren gemäss Indikator 102.1 </t>
    </r>
    <r>
      <rPr>
        <sz val="16"/>
        <color rgb="FF808080"/>
        <rFont val="Arial"/>
        <family val="2"/>
      </rPr>
      <t>«</t>
    </r>
    <r>
      <rPr>
        <i/>
        <sz val="16"/>
        <color rgb="FF808080"/>
        <rFont val="Arial"/>
        <family val="2"/>
      </rPr>
      <t>Städtebau und Architektur</t>
    </r>
    <r>
      <rPr>
        <sz val="16"/>
        <color rgb="FF808080"/>
        <rFont val="Arial"/>
        <family val="2"/>
      </rPr>
      <t>»</t>
    </r>
    <r>
      <rPr>
        <i/>
        <sz val="16"/>
        <color rgb="FF808080"/>
        <rFont val="Arial"/>
        <family val="2"/>
      </rPr>
      <t xml:space="preserve"> eine Projektvariante mit effizienter Erschliessung gewählt wurde, ist auch die Anforderung betreffend Prüfung von </t>
    </r>
    <r>
      <rPr>
        <sz val="16"/>
        <color rgb="FF808080"/>
        <rFont val="Arial"/>
        <family val="2"/>
      </rPr>
      <t>«</t>
    </r>
    <r>
      <rPr>
        <i/>
        <sz val="16"/>
        <color rgb="FF808080"/>
        <rFont val="Arial"/>
        <family val="2"/>
      </rPr>
      <t>Transportanlagen</t>
    </r>
    <r>
      <rPr>
        <sz val="16"/>
        <color rgb="FF808080"/>
        <rFont val="Arial"/>
        <family val="2"/>
      </rPr>
      <t>»</t>
    </r>
    <r>
      <rPr>
        <i/>
        <sz val="16"/>
        <color rgb="FF808080"/>
        <rFont val="Arial"/>
        <family val="2"/>
      </rPr>
      <t xml:space="preserve"> erfüllt.</t>
    </r>
  </si>
  <si>
    <r>
      <t xml:space="preserve">Wenn der Indikator 104.3 </t>
    </r>
    <r>
      <rPr>
        <sz val="16"/>
        <color rgb="FF808080"/>
        <rFont val="Arial"/>
        <family val="2"/>
      </rPr>
      <t>«</t>
    </r>
    <r>
      <rPr>
        <i/>
        <sz val="16"/>
        <color rgb="FF808080"/>
        <rFont val="Arial"/>
        <family val="2"/>
      </rPr>
      <t>Subjektive Sicherheit</t>
    </r>
    <r>
      <rPr>
        <sz val="16"/>
        <color rgb="FF808080"/>
        <rFont val="Arial"/>
        <family val="2"/>
      </rPr>
      <t>»</t>
    </r>
    <r>
      <rPr>
        <i/>
        <sz val="16"/>
        <color rgb="FF808080"/>
        <rFont val="Arial"/>
        <family val="2"/>
      </rPr>
      <t xml:space="preserve"> voll erfüllt wurde, sind auch die Anforderungen an dieses Kriterium erfüllt.</t>
    </r>
  </si>
  <si>
    <r>
      <t xml:space="preserve">Verfasser 
</t>
    </r>
    <r>
      <rPr>
        <sz val="16"/>
        <color rgb="FF000000"/>
        <rFont val="Arial"/>
        <family val="2"/>
      </rPr>
      <t>(Name, Firma, Telefon, E-Mail)</t>
    </r>
  </si>
  <si>
    <t>• Wurden verschiedene Projektvarianten verglichen und eine kompakte Gebäudeform gewählt?</t>
  </si>
  <si>
    <t xml:space="preserve">Beim Rückbau sind die Schadstoffe zu entsorgen. Dafür soll eine Gebäudeschadestoffuntersuchung durch eine Schadstoff-Fachperson durchgeführt werden. Diese Untersuchung gewährleistet darüber hinaus Sicherheit für das Bauprojekt hinsichtlich der Kosten- und Terminplanung. Es macht also Sinn, bereits in die Erneuerungsphase die Massnahmen gegen diese Schadstoffe auszuführen.
</t>
  </si>
  <si>
    <t>• Wurden verschiedene Projektvarianten verglichen bzw. ein Konkurrenzverfahren durchgeführt?</t>
  </si>
  <si>
    <t xml:space="preserve">• Wurden verschiedene Varianten für die einzelnen Massnahmen verglichen und die </t>
  </si>
  <si>
    <t>kosteneffizientere Lösung gewählt?</t>
  </si>
  <si>
    <t xml:space="preserve">• Wurden verschiedene Haustechnikkonzepte durch einen Spezialisten verglichen und deren </t>
  </si>
  <si>
    <t>Wirtschaftlichkeit geprüft?</t>
  </si>
  <si>
    <t>• Sind die Flächeng gut zu erreichen und geometrisch einfach ausgebildet?</t>
  </si>
  <si>
    <t>Tiefbauten / Erbarbeiten / Absicherungen</t>
  </si>
  <si>
    <t xml:space="preserve">Rückarbeiten im Erdreich und Absicherungen in Hanglagen oder gegenüber benachbarten Bauten können sehr aufwändig sein. So kann der Abbruch eines Hauses in einer Häuserzeile aufwendige statische Sicherheitsmassnahmen an den Nachbargebäuden erfordern. Der Aufwand für den Rückbau von Untergeschossen ist aufwendiger als der Rückbau von Geschossen über Terrain. 
</t>
  </si>
  <si>
    <t>Bitte machen Sie eine Aussage zur lage des Gebäudes im Hinblick auf Sicherungsmassnahmen und über die zu erwartenden Erdarbeiten beim Rückbau.</t>
  </si>
  <si>
    <t>Qualitative Beurteilung der Optimierungsmassnahmen "NEUBAU"</t>
  </si>
  <si>
    <t>Qualitative Beurteilung der Optimierungsmassnahmen "ERNEUERUNG"</t>
  </si>
  <si>
    <r>
      <t xml:space="preserve">Wenn Sie die Messgrössen 4 bis 5 des Indikators 202.1 </t>
    </r>
    <r>
      <rPr>
        <sz val="16"/>
        <color rgb="FF808080"/>
        <rFont val="Arial"/>
        <family val="2"/>
      </rPr>
      <t>«</t>
    </r>
    <r>
      <rPr>
        <i/>
        <sz val="16"/>
        <color rgb="FF808080"/>
        <rFont val="Arial"/>
        <family val="2"/>
      </rPr>
      <t>Bauweise, Bauteile und Bausubstanz</t>
    </r>
    <r>
      <rPr>
        <sz val="16"/>
        <color rgb="FF808080"/>
        <rFont val="Arial"/>
        <family val="2"/>
      </rPr>
      <t>»</t>
    </r>
    <r>
      <rPr>
        <i/>
        <sz val="16"/>
        <color rgb="FF808080"/>
        <rFont val="Arial"/>
        <family val="2"/>
      </rPr>
      <t xml:space="preserve"> erfüllt haben, sind auch die Anforderungen betreffend Rückbaubarkeit Materialisierung erfüllt.</t>
    </r>
  </si>
  <si>
    <r>
      <t xml:space="preserve">Wenn Sie im obenstehenden Punkt 5. </t>
    </r>
    <r>
      <rPr>
        <sz val="16"/>
        <color rgb="FF808080"/>
        <rFont val="Arial"/>
        <family val="2"/>
      </rPr>
      <t>«</t>
    </r>
    <r>
      <rPr>
        <i/>
        <sz val="16"/>
        <color rgb="FF808080"/>
        <rFont val="Arial"/>
        <family val="2"/>
      </rPr>
      <t>Instandhaltung/Überwachung</t>
    </r>
    <r>
      <rPr>
        <sz val="16"/>
        <color rgb="FF808080"/>
        <rFont val="Arial"/>
        <family val="2"/>
      </rPr>
      <t>»</t>
    </r>
    <r>
      <rPr>
        <i/>
        <sz val="16"/>
        <color rgb="FF808080"/>
        <rFont val="Arial"/>
        <family val="2"/>
      </rPr>
      <t xml:space="preserve"> die Mehrheit der 4 Kriterien erfüllt haben, ist auch dieses Kriterium erfüllt.</t>
    </r>
  </si>
  <si>
    <r>
      <t xml:space="preserve">Wenn Sie die Messgrössen 1 bis 3 des Indikators 202.1 </t>
    </r>
    <r>
      <rPr>
        <sz val="16"/>
        <color rgb="FF808080"/>
        <rFont val="Arial"/>
        <family val="2"/>
      </rPr>
      <t>«</t>
    </r>
    <r>
      <rPr>
        <i/>
        <sz val="16"/>
        <color rgb="FF808080"/>
        <rFont val="Arial"/>
        <family val="2"/>
      </rPr>
      <t>Bauweise, Bauteile und Baussubstanz</t>
    </r>
    <r>
      <rPr>
        <sz val="16"/>
        <color rgb="FF808080"/>
        <rFont val="Arial"/>
        <family val="2"/>
      </rPr>
      <t>»</t>
    </r>
    <r>
      <rPr>
        <i/>
        <sz val="16"/>
        <color rgb="FF808080"/>
        <rFont val="Arial"/>
        <family val="2"/>
      </rPr>
      <t xml:space="preserve"> erfüllt haben, sind auch die Anforderungen betreffend Systemtrennung erfüllt.</t>
    </r>
  </si>
  <si>
    <r>
      <t xml:space="preserve">Wenn beim Indikator 301.2 </t>
    </r>
    <r>
      <rPr>
        <sz val="16"/>
        <color rgb="FF808080"/>
        <rFont val="Arial"/>
        <family val="2"/>
      </rPr>
      <t>«</t>
    </r>
    <r>
      <rPr>
        <i/>
        <sz val="16"/>
        <color rgb="FF808080"/>
        <rFont val="Arial"/>
        <family val="2"/>
      </rPr>
      <t>Energiebedarf Betrieb</t>
    </r>
    <r>
      <rPr>
        <sz val="16"/>
        <color rgb="FF808080"/>
        <rFont val="Arial"/>
        <family val="2"/>
      </rPr>
      <t>»</t>
    </r>
    <r>
      <rPr>
        <i/>
        <sz val="16"/>
        <color rgb="FF808080"/>
        <rFont val="Arial"/>
        <family val="2"/>
      </rPr>
      <t xml:space="preserve"> energieeffiziente Geräte eingesetzt werden, gilt dieses Kriterium als erfüllt.</t>
    </r>
  </si>
  <si>
    <r>
      <t xml:space="preserve">Wenn beim Indikator 103.1 </t>
    </r>
    <r>
      <rPr>
        <sz val="16"/>
        <color rgb="FF808080"/>
        <rFont val="Arial"/>
        <family val="2"/>
      </rPr>
      <t>«</t>
    </r>
    <r>
      <rPr>
        <i/>
        <sz val="16"/>
        <color rgb="FF808080"/>
        <rFont val="Arial"/>
        <family val="2"/>
      </rPr>
      <t>Nutzungsdichte</t>
    </r>
    <r>
      <rPr>
        <sz val="16"/>
        <color rgb="FF808080"/>
        <rFont val="Arial"/>
        <family val="2"/>
      </rPr>
      <t>»</t>
    </r>
    <r>
      <rPr>
        <i/>
        <sz val="16"/>
        <color rgb="FF808080"/>
        <rFont val="Arial"/>
        <family val="2"/>
      </rPr>
      <t xml:space="preserve"> eine Note von ≥5 erreicht wurde, sind auch die Anforderungen für dieses Kriterium erfüllt.</t>
    </r>
  </si>
  <si>
    <r>
      <t xml:space="preserve">Wenn Sie im obenstehenden Punkt 5 </t>
    </r>
    <r>
      <rPr>
        <sz val="16"/>
        <color rgb="FF808080"/>
        <rFont val="Arial"/>
        <family val="2"/>
      </rPr>
      <t>«</t>
    </r>
    <r>
      <rPr>
        <i/>
        <sz val="16"/>
        <color rgb="FF808080"/>
        <rFont val="Arial"/>
        <family val="2"/>
      </rPr>
      <t>Instandhaltung/Überwachung</t>
    </r>
    <r>
      <rPr>
        <sz val="16"/>
        <color rgb="FF808080"/>
        <rFont val="Arial"/>
        <family val="2"/>
      </rPr>
      <t>»</t>
    </r>
    <r>
      <rPr>
        <i/>
        <sz val="16"/>
        <color rgb="FF808080"/>
        <rFont val="Arial"/>
        <family val="2"/>
      </rPr>
      <t xml:space="preserve"> die Mehrheit der 4 Kriterien erfüllt haben, ist auch dieses Kriterium erfüllt.</t>
    </r>
  </si>
  <si>
    <t>• Sind Bauteilgruppen unterschiedlicher Lebensdauer voneinander getrennt?</t>
  </si>
  <si>
    <t>• Ist die Lebensdauer des Gebäudes (Materialisierung, Konstruktion) der Nutzungsdauer angepasst ?</t>
  </si>
  <si>
    <t>• Wurde eine Instandsetzungsstrategie oder Instandsetzungsplanung entwickelt?</t>
  </si>
  <si>
    <t>Sukzessive und konzeptlose Instandsetzungen einzelner Bauteile haben oftmals zur Folge, dass bei einer grosszyklischen Sanierung Bauteile ersetzt werden müssen, deren technische Lebensdauer noch nicht erreicht ist, weil sie erst vor kurzer Zeit erneuert wurden. Die Abschreibung des Restwerts treibt die Lebenszykluskosten unnötig in die Höhe. Es macht Sinn, sich schon in der Entstehungsphase eines Gebäudes, Gedanken darüber zu machen in welchen Intervallen Erneuerungen erfolgen sollen.</t>
  </si>
  <si>
    <t>• Wurde bei der Planung Wert auf Variabilität / Flexibilität gelegt?</t>
  </si>
  <si>
    <t>• Werden instandhaltungsarme Materialien eingesetzt?</t>
  </si>
  <si>
    <t>• Wurde bei der Materialisierung Wert auf leichte Rückbaubarkeit, Trennbarkeit und ökologische</t>
  </si>
  <si>
    <t>Absicherungen? (nicht mehr als ein Geschoss im Erdreich; kein Anbau auf gesamte Gebäudehöhe)</t>
  </si>
  <si>
    <t>Die Durchschnittswerte wurden von der Stadt Zürich und der Genossenschaft ASIG zur Verfügung gestellt. Es wurde nicht nach Nutzungskategorien (z.B. Wohnen, Gewerbe etc.) unterschieden, da die Unterschiede im Hinblick auf den Genauigkeitsgrad der Aussage marginal sind.</t>
  </si>
  <si>
    <r>
      <t xml:space="preserve">Wenn Sie die Messgrössen 1 bis 3 des Indikators 202.1 </t>
    </r>
    <r>
      <rPr>
        <sz val="16"/>
        <color theme="0" tint="-0.499984740745262"/>
        <rFont val="Arial"/>
        <family val="2"/>
      </rPr>
      <t>«</t>
    </r>
    <r>
      <rPr>
        <i/>
        <sz val="16"/>
        <color theme="0" tint="-0.499984740745262"/>
        <rFont val="Arial"/>
        <family val="2"/>
      </rPr>
      <t>Bauweise, Bauteile und Bausubstanz</t>
    </r>
    <r>
      <rPr>
        <sz val="16"/>
        <color theme="0" tint="-0.499984740745262"/>
        <rFont val="Arial"/>
        <family val="2"/>
      </rPr>
      <t>»</t>
    </r>
    <r>
      <rPr>
        <i/>
        <sz val="16"/>
        <color theme="0" tint="-0.499984740745262"/>
        <rFont val="Arial"/>
        <family val="2"/>
      </rPr>
      <t xml:space="preserve"> erfüllt haben, sind auch die Anforderungen betreffend Systemtrennung erfüllt.</t>
    </r>
  </si>
  <si>
    <r>
      <t xml:space="preserve">Wenn ein Varianzverfahren gemäss Indikator 102.1 </t>
    </r>
    <r>
      <rPr>
        <sz val="16"/>
        <color theme="0" tint="-0.499984740745262"/>
        <rFont val="Arial"/>
        <family val="2"/>
      </rPr>
      <t>«</t>
    </r>
    <r>
      <rPr>
        <i/>
        <sz val="16"/>
        <color theme="0" tint="-0.499984740745262"/>
        <rFont val="Arial"/>
        <family val="2"/>
      </rPr>
      <t>Städtebau und Architektur</t>
    </r>
    <r>
      <rPr>
        <sz val="16"/>
        <color theme="0" tint="-0.499984740745262"/>
        <rFont val="Arial"/>
        <family val="2"/>
      </rPr>
      <t>»</t>
    </r>
    <r>
      <rPr>
        <i/>
        <sz val="16"/>
        <color theme="0" tint="-0.499984740745262"/>
        <rFont val="Arial"/>
        <family val="2"/>
      </rPr>
      <t xml:space="preserve"> durchgeführt wurde, ist auch die Anforderung betreffend Prüfung von </t>
    </r>
    <r>
      <rPr>
        <sz val="16"/>
        <color theme="0" tint="-0.499984740745262"/>
        <rFont val="Arial"/>
        <family val="2"/>
      </rPr>
      <t>«</t>
    </r>
    <r>
      <rPr>
        <i/>
        <sz val="16"/>
        <color theme="0" tint="-0.499984740745262"/>
        <rFont val="Arial"/>
        <family val="2"/>
      </rPr>
      <t>Projektvarianten</t>
    </r>
    <r>
      <rPr>
        <sz val="16"/>
        <color theme="0" tint="-0.499984740745262"/>
        <rFont val="Arial"/>
        <family val="2"/>
      </rPr>
      <t>»</t>
    </r>
    <r>
      <rPr>
        <i/>
        <sz val="16"/>
        <color theme="0" tint="-0.499984740745262"/>
        <rFont val="Arial"/>
        <family val="2"/>
      </rPr>
      <t xml:space="preserve"> erfüllt.</t>
    </r>
  </si>
  <si>
    <r>
      <t>Wenn beim Indika</t>
    </r>
    <r>
      <rPr>
        <i/>
        <sz val="16"/>
        <color theme="0" tint="-0.499984740745262"/>
        <rFont val="Arial"/>
        <family val="2"/>
      </rPr>
      <t xml:space="preserve">tor 103.1 </t>
    </r>
    <r>
      <rPr>
        <sz val="16"/>
        <color theme="0" tint="-0.499984740745262"/>
        <rFont val="Arial"/>
        <family val="2"/>
      </rPr>
      <t>«</t>
    </r>
    <r>
      <rPr>
        <i/>
        <sz val="16"/>
        <color theme="0" tint="-0.499984740745262"/>
        <rFont val="Arial"/>
        <family val="2"/>
      </rPr>
      <t>Nutzungsdichte</t>
    </r>
    <r>
      <rPr>
        <sz val="16"/>
        <color theme="0" tint="-0.499984740745262"/>
        <rFont val="Arial"/>
        <family val="2"/>
      </rPr>
      <t>»</t>
    </r>
    <r>
      <rPr>
        <i/>
        <sz val="16"/>
        <color theme="0" tint="-0.499984740745262"/>
        <rFont val="Arial"/>
        <family val="2"/>
      </rPr>
      <t xml:space="preserve"> eine </t>
    </r>
    <r>
      <rPr>
        <i/>
        <sz val="16"/>
        <color rgb="FF808080"/>
        <rFont val="Arial"/>
        <family val="2"/>
      </rPr>
      <t>Note von ≥5 erreicht wurde, sind auch die Anforderungen für dieses Kriterium erfüllt.</t>
    </r>
  </si>
  <si>
    <r>
      <t>Ob die Anzahl der Transportanlagen angemessen ist, lässt sich durch den Vergleich verschiedener Projektvarianten prüfen. Falls in einem Varianzverfahren g</t>
    </r>
    <r>
      <rPr>
        <i/>
        <sz val="16"/>
        <color theme="0" tint="-0.499984740745262"/>
        <rFont val="Arial"/>
        <family val="2"/>
      </rPr>
      <t xml:space="preserve">emäss Indikator 102.1 </t>
    </r>
    <r>
      <rPr>
        <sz val="16"/>
        <color theme="0" tint="-0.499984740745262"/>
        <rFont val="Arial"/>
        <family val="2"/>
      </rPr>
      <t>«</t>
    </r>
    <r>
      <rPr>
        <i/>
        <sz val="16"/>
        <color theme="0" tint="-0.499984740745262"/>
        <rFont val="Arial"/>
        <family val="2"/>
      </rPr>
      <t>Städtebau und Architektur</t>
    </r>
    <r>
      <rPr>
        <sz val="16"/>
        <color theme="0" tint="-0.499984740745262"/>
        <rFont val="Arial"/>
        <family val="2"/>
      </rPr>
      <t>»</t>
    </r>
    <r>
      <rPr>
        <i/>
        <sz val="16"/>
        <color rgb="FF808080"/>
        <rFont val="Arial"/>
        <family val="2"/>
      </rPr>
      <t xml:space="preserve"> eine Projektvariante mit effizienter Erschliessung gewählt wurde, ist auch die Anforderung betreffend Prüfung von </t>
    </r>
    <r>
      <rPr>
        <sz val="16"/>
        <color rgb="FF808080"/>
        <rFont val="Arial"/>
        <family val="2"/>
      </rPr>
      <t>«</t>
    </r>
    <r>
      <rPr>
        <i/>
        <sz val="16"/>
        <color rgb="FF808080"/>
        <rFont val="Arial"/>
        <family val="2"/>
      </rPr>
      <t>Transportanlagen</t>
    </r>
    <r>
      <rPr>
        <sz val="16"/>
        <color rgb="FF808080"/>
        <rFont val="Arial"/>
        <family val="2"/>
      </rPr>
      <t>»</t>
    </r>
    <r>
      <rPr>
        <i/>
        <sz val="16"/>
        <color rgb="FF808080"/>
        <rFont val="Arial"/>
        <family val="2"/>
      </rPr>
      <t xml:space="preserve"> erfüllt.</t>
    </r>
  </si>
  <si>
    <r>
      <t>Wenn der Indika</t>
    </r>
    <r>
      <rPr>
        <i/>
        <sz val="16"/>
        <color theme="0" tint="-0.499984740745262"/>
        <rFont val="Arial"/>
        <family val="2"/>
      </rPr>
      <t xml:space="preserve">tor 104.3 </t>
    </r>
    <r>
      <rPr>
        <sz val="16"/>
        <color rgb="FF00B050"/>
        <rFont val="Arial"/>
        <family val="2"/>
      </rPr>
      <t>«</t>
    </r>
    <r>
      <rPr>
        <i/>
        <sz val="16"/>
        <color theme="0" tint="-0.499984740745262"/>
        <rFont val="Arial"/>
        <family val="2"/>
      </rPr>
      <t>Subjektive Sicherheit</t>
    </r>
    <r>
      <rPr>
        <sz val="16"/>
        <color theme="0" tint="-0.499984740745262"/>
        <rFont val="Arial"/>
        <family val="2"/>
      </rPr>
      <t>»</t>
    </r>
    <r>
      <rPr>
        <i/>
        <sz val="16"/>
        <color theme="0" tint="-0.499984740745262"/>
        <rFont val="Arial"/>
        <family val="2"/>
      </rPr>
      <t xml:space="preserve"> </t>
    </r>
    <r>
      <rPr>
        <i/>
        <sz val="16"/>
        <color rgb="FF808080"/>
        <rFont val="Arial"/>
        <family val="2"/>
      </rPr>
      <t>voll erfüllt wurde, sind auch die Anforderungen an dieses Kriterium erfüllt.</t>
    </r>
  </si>
  <si>
    <r>
      <t>Wenn Sie die Messgrössen 4 bis 5 des Indikato</t>
    </r>
    <r>
      <rPr>
        <i/>
        <sz val="16"/>
        <color theme="0" tint="-0.499984740745262"/>
        <rFont val="Arial"/>
        <family val="2"/>
      </rPr>
      <t xml:space="preserve">rs 202.1 </t>
    </r>
    <r>
      <rPr>
        <sz val="16"/>
        <color rgb="FF00B050"/>
        <rFont val="Arial"/>
        <family val="2"/>
      </rPr>
      <t>«</t>
    </r>
    <r>
      <rPr>
        <i/>
        <sz val="16"/>
        <color theme="0" tint="-0.499984740745262"/>
        <rFont val="Arial"/>
        <family val="2"/>
      </rPr>
      <t>Bauweise, Bauteile und Bausubstanz</t>
    </r>
    <r>
      <rPr>
        <sz val="16"/>
        <color theme="0" tint="-0.499984740745262"/>
        <rFont val="Arial"/>
        <family val="2"/>
      </rPr>
      <t>»</t>
    </r>
    <r>
      <rPr>
        <i/>
        <sz val="16"/>
        <color theme="0" tint="-0.499984740745262"/>
        <rFont val="Arial"/>
        <family val="2"/>
      </rPr>
      <t xml:space="preserve"> </t>
    </r>
    <r>
      <rPr>
        <i/>
        <sz val="16"/>
        <color rgb="FF808080"/>
        <rFont val="Arial"/>
        <family val="2"/>
      </rPr>
      <t>erfüllt haben, sind auch die Anforderungen betreffend Rückbaubarkeit Materialisierung erfüllt.</t>
    </r>
  </si>
  <si>
    <r>
      <t xml:space="preserve">Grafik:
</t>
    </r>
    <r>
      <rPr>
        <sz val="16"/>
        <rFont val="Arial"/>
        <family val="2"/>
      </rPr>
      <t>«</t>
    </r>
    <r>
      <rPr>
        <i/>
        <sz val="16"/>
        <color rgb="FF000000"/>
        <rFont val="Arial"/>
        <family val="2"/>
      </rPr>
      <t>Durchschnittliche Anteile der Kostengruppen von Neubauten an den Lebenszykluskosten</t>
    </r>
    <r>
      <rPr>
        <sz val="16"/>
        <color rgb="FF000000"/>
        <rFont val="Arial"/>
        <family val="2"/>
      </rPr>
      <t>»</t>
    </r>
  </si>
  <si>
    <t>Die Komponente der Wärmeerzeugung, Wärmeverteilung, Gebäudehülle und eventuelle Lüftung bzw. Klimatisierung wurde durch einen Fachmann aufeinander abgestimmt werden. Durch die Gegenüberstellung verschiedener Systeme kann bereits im Vorprojekt die nachhaltig wirtschaftlichste Lösung ermitteln werden.</t>
  </si>
  <si>
    <t xml:space="preserve">• Sind beim Rückbau keine grossen Schwierigkeiten zu erwarten durch Erdarbeiten und </t>
  </si>
  <si>
    <r>
      <t xml:space="preserve">Der Indikator 301.2 </t>
    </r>
    <r>
      <rPr>
        <sz val="16"/>
        <color rgb="FF808080"/>
        <rFont val="Arial"/>
        <family val="2"/>
      </rPr>
      <t>«</t>
    </r>
    <r>
      <rPr>
        <i/>
        <sz val="16"/>
        <color rgb="FF808080"/>
        <rFont val="Arial"/>
        <family val="2"/>
      </rPr>
      <t>Energiebedarf Betrieb</t>
    </r>
    <r>
      <rPr>
        <sz val="16"/>
        <color rgb="FF808080"/>
        <rFont val="Arial"/>
        <family val="2"/>
      </rPr>
      <t>»</t>
    </r>
    <r>
      <rPr>
        <i/>
        <sz val="16"/>
        <color rgb="FF808080"/>
        <rFont val="Arial"/>
        <family val="2"/>
      </rPr>
      <t xml:space="preserve"> beinhaltet das Kriterium Fensteranteil bereits. Falls dort eine Note von ≥5 erreicht wurde, sind auch die Anforderungen für dieses Kriterium erfüllt.</t>
    </r>
  </si>
  <si>
    <r>
      <t xml:space="preserve">Wenn beim Indikator 105.1 </t>
    </r>
    <r>
      <rPr>
        <sz val="16"/>
        <color rgb="FF808080"/>
        <rFont val="Arial"/>
        <family val="2"/>
      </rPr>
      <t>«</t>
    </r>
    <r>
      <rPr>
        <i/>
        <sz val="16"/>
        <color rgb="FF808080"/>
        <rFont val="Arial"/>
        <family val="2"/>
      </rPr>
      <t>Nutzungsflexibilität und -variabilität</t>
    </r>
    <r>
      <rPr>
        <sz val="16"/>
        <color rgb="FF808080"/>
        <rFont val="Arial"/>
        <family val="2"/>
      </rPr>
      <t>»</t>
    </r>
    <r>
      <rPr>
        <i/>
        <sz val="16"/>
        <color rgb="FF808080"/>
        <rFont val="Arial"/>
        <family val="2"/>
      </rPr>
      <t xml:space="preserve"> eine Note von ≥5 erreicht wurde, sind auch die Anforderungen für dieses Kriterium erfüllt.</t>
    </r>
  </si>
  <si>
    <r>
      <t xml:space="preserve">Wenn ein Varianzverfahren gemäss Indikator 102.1 </t>
    </r>
    <r>
      <rPr>
        <sz val="16"/>
        <color rgb="FF808080"/>
        <rFont val="Arial"/>
        <family val="2"/>
      </rPr>
      <t>«</t>
    </r>
    <r>
      <rPr>
        <i/>
        <sz val="16"/>
        <color rgb="FF808080"/>
        <rFont val="Arial"/>
        <family val="2"/>
      </rPr>
      <t>Städtebau und Architektur</t>
    </r>
    <r>
      <rPr>
        <sz val="16"/>
        <color rgb="FF808080"/>
        <rFont val="Arial"/>
        <family val="2"/>
      </rPr>
      <t>»</t>
    </r>
    <r>
      <rPr>
        <i/>
        <sz val="16"/>
        <color rgb="FF808080"/>
        <rFont val="Arial"/>
        <family val="2"/>
      </rPr>
      <t xml:space="preserve"> durchgeführt wurde, ist auch die Anforderung betreffend Prüfung vom </t>
    </r>
    <r>
      <rPr>
        <sz val="16"/>
        <color rgb="FF808080"/>
        <rFont val="Arial"/>
        <family val="2"/>
      </rPr>
      <t>«</t>
    </r>
    <r>
      <rPr>
        <i/>
        <sz val="16"/>
        <color rgb="FF808080"/>
        <rFont val="Arial"/>
        <family val="2"/>
      </rPr>
      <t>Formkoeffizient</t>
    </r>
    <r>
      <rPr>
        <sz val="16"/>
        <color rgb="FF808080"/>
        <rFont val="Arial"/>
        <family val="2"/>
      </rPr>
      <t>»</t>
    </r>
    <r>
      <rPr>
        <i/>
        <sz val="16"/>
        <color rgb="FF808080"/>
        <rFont val="Arial"/>
        <family val="2"/>
      </rPr>
      <t xml:space="preserve"> erfüllt.</t>
    </r>
  </si>
  <si>
    <r>
      <t xml:space="preserve">Wenn beim Indikator 306.1 </t>
    </r>
    <r>
      <rPr>
        <sz val="16"/>
        <color rgb="FF808080"/>
        <rFont val="Arial"/>
        <family val="2"/>
      </rPr>
      <t>«</t>
    </r>
    <r>
      <rPr>
        <i/>
        <sz val="16"/>
        <color rgb="FF808080"/>
        <rFont val="Arial"/>
        <family val="2"/>
      </rPr>
      <t>Flora und Fauna</t>
    </r>
    <r>
      <rPr>
        <sz val="16"/>
        <color rgb="FF808080"/>
        <rFont val="Arial"/>
        <family val="2"/>
      </rPr>
      <t>»</t>
    </r>
    <r>
      <rPr>
        <i/>
        <sz val="16"/>
        <color rgb="FF808080"/>
        <rFont val="Arial"/>
        <family val="2"/>
      </rPr>
      <t xml:space="preserve"> Messgrösse 2 </t>
    </r>
    <r>
      <rPr>
        <sz val="16"/>
        <color rgb="FF808080"/>
        <rFont val="Arial"/>
        <family val="2"/>
      </rPr>
      <t>«</t>
    </r>
    <r>
      <rPr>
        <i/>
        <sz val="16"/>
        <color rgb="FF808080"/>
        <rFont val="Arial"/>
        <family val="2"/>
      </rPr>
      <t>Lebensräume und Artenvielfalt</t>
    </r>
    <r>
      <rPr>
        <sz val="16"/>
        <color rgb="FF808080"/>
        <rFont val="Arial"/>
        <family val="2"/>
      </rPr>
      <t>»</t>
    </r>
    <r>
      <rPr>
        <i/>
        <sz val="16"/>
        <color rgb="FF808080"/>
        <rFont val="Arial"/>
        <family val="2"/>
      </rPr>
      <t xml:space="preserve"> der Mindestanteil von 50% der Flächen erfüllt wird, sind auch die Anforderungen an dieses Kriterium erfüllt.</t>
    </r>
  </si>
  <si>
    <r>
      <t xml:space="preserve">Wenn beim Indikator 304.2 </t>
    </r>
    <r>
      <rPr>
        <sz val="16"/>
        <color rgb="FF808080"/>
        <rFont val="Arial"/>
        <family val="2"/>
      </rPr>
      <t>«Energiemonitoring»</t>
    </r>
    <r>
      <rPr>
        <i/>
        <sz val="16"/>
        <color rgb="FF808080"/>
        <rFont val="Arial"/>
        <family val="2"/>
      </rPr>
      <t xml:space="preserve"> eine Note von ≥4 erreicht wurde, sind auch die Anforderungen für dieses Kriterium erfüllt.</t>
    </r>
  </si>
  <si>
    <r>
      <t xml:space="preserve">Wenn ein Varianzverfahren gemäss Indikator 102.1 </t>
    </r>
    <r>
      <rPr>
        <sz val="16"/>
        <color rgb="FF808080"/>
        <rFont val="Arial"/>
        <family val="2"/>
      </rPr>
      <t>«</t>
    </r>
    <r>
      <rPr>
        <i/>
        <sz val="16"/>
        <color rgb="FF808080"/>
        <rFont val="Arial"/>
        <family val="2"/>
      </rPr>
      <t>Städtebau und Architektur</t>
    </r>
    <r>
      <rPr>
        <sz val="16"/>
        <color rgb="FF808080"/>
        <rFont val="Arial"/>
        <family val="2"/>
      </rPr>
      <t>»</t>
    </r>
    <r>
      <rPr>
        <i/>
        <sz val="16"/>
        <color rgb="FF808080"/>
        <rFont val="Arial"/>
        <family val="2"/>
      </rPr>
      <t xml:space="preserve"> durchgeführt wurde, ist auch die Anforderung betreffend Prüfung vom «Formkoeffizient» erfüllt.</t>
    </r>
  </si>
  <si>
    <t xml:space="preserve">• Wurde das Gutachten und die geplanten Investitionskosten durch einen Spezialisten auf deren </t>
  </si>
  <si>
    <r>
      <t xml:space="preserve">Bitte machen Sie eine Aussage zu den geplanten Erneuerungsintervallen der Hauptbauteilgruppen in der nebenstehenden Erläuterungsspalte oder einem separaten Beiblatt.
</t>
    </r>
    <r>
      <rPr>
        <sz val="16"/>
        <color rgb="FF808080"/>
        <rFont val="Arial"/>
        <family val="2"/>
      </rPr>
      <t xml:space="preserve">• </t>
    </r>
    <r>
      <rPr>
        <i/>
        <sz val="16"/>
        <color rgb="FF808080"/>
        <rFont val="Arial"/>
        <family val="2"/>
      </rPr>
      <t>Konstruktion,</t>
    </r>
    <r>
      <rPr>
        <sz val="16"/>
        <color rgb="FF808080"/>
        <rFont val="Arial"/>
        <family val="2"/>
      </rPr>
      <t xml:space="preserve"> </t>
    </r>
    <r>
      <rPr>
        <i/>
        <sz val="16"/>
        <color rgb="FF808080"/>
        <rFont val="Arial"/>
        <family val="2"/>
      </rPr>
      <t>Gebäudehülle,</t>
    </r>
    <r>
      <rPr>
        <sz val="16"/>
        <color rgb="FF808080"/>
        <rFont val="Arial"/>
        <family val="2"/>
      </rPr>
      <t xml:space="preserve"> </t>
    </r>
    <r>
      <rPr>
        <i/>
        <sz val="16"/>
        <color rgb="FF808080"/>
        <rFont val="Arial"/>
        <family val="2"/>
      </rPr>
      <t>Haustechnik / Installationen, Ausbau</t>
    </r>
  </si>
  <si>
    <t>Sukzessive und konzeptlose Instandsetzungen einzelner Bauteile haben oftmals zur Folge, dass bei einer grosszyklischen Sanierung Bauteile ersetzt werden müssen, deren technische Lebensdauer noch nicht erreicht ist, weil sie erst vor kurzer Zeit erneuert wurden. Die Abschreibung des Restwerts treibt die Lebenszykluskosten unnötig in die Höhe. Es macht Sinn, sich schon in der Erneuerungsphase eines Gebäudes, Gedanken darüber zu machen in welchen Intervallen Erneuerungen erfolgen sollen.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</si>
</sst>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rgb="FF000000"/>
      <name val="Calibri"/>
      <family val="2"/>
    </font>
    <font>
      <sz val="11"/>
      <color rgb="FF000000"/>
      <name val="Arial"/>
      <family val="2"/>
    </font>
    <font>
      <b/>
      <sz val="20"/>
      <color rgb="FF000000"/>
      <name val="Arial"/>
      <family val="2"/>
    </font>
    <font>
      <sz val="20"/>
      <color rgb="FF000000"/>
      <name val="Arial"/>
      <family val="2"/>
    </font>
    <font>
      <b/>
      <sz val="16"/>
      <color rgb="FF000000"/>
      <name val="Arial"/>
      <family val="2"/>
    </font>
    <font>
      <sz val="16"/>
      <color rgb="FF000000"/>
      <name val="Arial"/>
      <family val="2"/>
    </font>
    <font>
      <sz val="14"/>
      <color rgb="FF000000"/>
      <name val="Arial"/>
      <family val="2"/>
    </font>
    <font>
      <b/>
      <sz val="14"/>
      <color rgb="FF000000"/>
      <name val="Arial"/>
      <family val="2"/>
    </font>
    <font>
      <b/>
      <sz val="12"/>
      <color rgb="FF000000"/>
      <name val="Arial"/>
      <family val="2"/>
    </font>
    <font>
      <sz val="12"/>
      <color rgb="FFFF0000"/>
      <name val="Arial"/>
      <family val="2"/>
    </font>
    <font>
      <sz val="10"/>
      <color rgb="FFFF0000"/>
      <name val="Arial"/>
      <family val="2"/>
    </font>
    <font>
      <sz val="12"/>
      <color theme="1"/>
      <name val="Arial"/>
      <family val="2"/>
    </font>
    <font>
      <sz val="8"/>
      <color theme="1"/>
      <name val="Arial"/>
      <family val="2"/>
    </font>
    <font>
      <sz val="9"/>
      <color theme="1"/>
      <name val="Arial"/>
      <family val="2"/>
    </font>
    <font>
      <sz val="9"/>
      <color theme="1"/>
      <name val="Calibri"/>
      <family val="2"/>
      <scheme val="minor"/>
    </font>
    <font>
      <sz val="16"/>
      <color theme="1"/>
      <name val="Arial"/>
      <family val="2"/>
    </font>
    <font>
      <sz val="16"/>
      <color theme="0" tint="-0.499984740745262"/>
      <name val="Arial Narrow"/>
      <family val="2"/>
    </font>
    <font>
      <b/>
      <i/>
      <sz val="16"/>
      <color rgb="FF000000"/>
      <name val="Arial"/>
      <family val="2"/>
    </font>
    <font>
      <b/>
      <sz val="16"/>
      <color theme="0" tint="-0.499984740745262"/>
      <name val="Arial Narrow"/>
      <family val="2"/>
    </font>
    <font>
      <sz val="16"/>
      <color theme="1"/>
      <name val="Calibri"/>
      <family val="2"/>
      <scheme val="minor"/>
    </font>
    <font>
      <b/>
      <sz val="16"/>
      <color theme="1"/>
      <name val="Arial"/>
      <family val="2"/>
    </font>
    <font>
      <b/>
      <sz val="9"/>
      <color theme="1"/>
      <name val="Arial"/>
      <family val="2"/>
    </font>
    <font>
      <i/>
      <sz val="16.5"/>
      <color rgb="FF808080"/>
      <name val="Arial"/>
      <family val="2"/>
    </font>
    <font>
      <i/>
      <sz val="16"/>
      <color rgb="FF808080"/>
      <name val="Arial"/>
      <family val="2"/>
    </font>
    <font>
      <sz val="16"/>
      <name val="Arial"/>
      <family val="2"/>
    </font>
    <font>
      <i/>
      <sz val="16"/>
      <color rgb="FF000000"/>
      <name val="Arial"/>
      <family val="2"/>
    </font>
    <font>
      <b/>
      <sz val="16"/>
      <color rgb="FFFFFFFF"/>
      <name val="Arial"/>
      <family val="2"/>
    </font>
    <font>
      <sz val="16"/>
      <color rgb="FFFFFFFF"/>
      <name val="Arial"/>
      <family val="2"/>
    </font>
    <font>
      <i/>
      <sz val="16"/>
      <color rgb="FFFFFFFF"/>
      <name val="Arial"/>
      <family val="2"/>
    </font>
    <font>
      <sz val="16"/>
      <color rgb="FF808080"/>
      <name val="Arial"/>
      <family val="2"/>
    </font>
    <font>
      <b/>
      <sz val="16"/>
      <name val="Arial"/>
      <family val="2"/>
    </font>
    <font>
      <sz val="16"/>
      <color rgb="FF000000"/>
      <name val="Calibri"/>
      <family val="2"/>
    </font>
    <font>
      <i/>
      <vertAlign val="superscript"/>
      <sz val="16"/>
      <color rgb="FF808080"/>
      <name val="Arial"/>
      <family val="2"/>
    </font>
    <font>
      <b/>
      <sz val="16"/>
      <color rgb="FFFF0000"/>
      <name val="Arial"/>
      <family val="2"/>
    </font>
    <font>
      <b/>
      <sz val="20"/>
      <color theme="1"/>
      <name val="Arial"/>
      <family val="2"/>
    </font>
    <font>
      <i/>
      <sz val="16"/>
      <color theme="0" tint="-0.34998626667073579"/>
      <name val="Arial"/>
      <family val="2"/>
    </font>
    <font>
      <sz val="16"/>
      <color rgb="FF00B050"/>
      <name val="Arial"/>
      <family val="2"/>
    </font>
    <font>
      <sz val="16"/>
      <color rgb="FFFF0000"/>
      <name val="Calibri"/>
      <family val="2"/>
    </font>
    <font>
      <i/>
      <sz val="16"/>
      <color theme="0" tint="-0.499984740745262"/>
      <name val="Arial"/>
      <family val="2"/>
    </font>
    <font>
      <sz val="16"/>
      <color theme="0" tint="-0.499984740745262"/>
      <name val="Arial"/>
      <family val="2"/>
    </font>
  </fonts>
  <fills count="12">
    <fill>
      <patternFill patternType="none"/>
    </fill>
    <fill>
      <patternFill patternType="gray125"/>
    </fill>
    <fill>
      <patternFill patternType="solid">
        <fgColor rgb="FFC00000"/>
        <bgColor rgb="FFC00000"/>
      </patternFill>
    </fill>
    <fill>
      <patternFill patternType="solid">
        <fgColor rgb="FFF79646"/>
        <bgColor rgb="FFF79646"/>
      </patternFill>
    </fill>
    <fill>
      <patternFill patternType="solid">
        <fgColor rgb="FFFFFF00"/>
        <bgColor rgb="FFFFFF00"/>
      </patternFill>
    </fill>
    <fill>
      <patternFill patternType="solid">
        <fgColor rgb="FF99FF99"/>
        <bgColor rgb="FF99FF99"/>
      </patternFill>
    </fill>
    <fill>
      <patternFill patternType="solid">
        <fgColor rgb="FF00C864"/>
        <bgColor rgb="FF00C864"/>
      </patternFill>
    </fill>
    <fill>
      <patternFill patternType="solid">
        <fgColor rgb="FF99CCFF"/>
        <bgColor rgb="FF99CCFF"/>
      </patternFill>
    </fill>
    <fill>
      <patternFill patternType="solid">
        <fgColor rgb="FF3333FF"/>
        <bgColor rgb="FF3333FF"/>
      </patternFill>
    </fill>
    <fill>
      <patternFill patternType="solid">
        <fgColor rgb="FF808080"/>
        <bgColor rgb="FF808080"/>
      </patternFill>
    </fill>
    <fill>
      <patternFill patternType="solid">
        <fgColor rgb="FFFFFFFF"/>
        <bgColor rgb="FF000000"/>
      </patternFill>
    </fill>
    <fill>
      <patternFill patternType="solid">
        <fgColor rgb="FFE9F2D2"/>
        <bgColor indexed="64"/>
      </patternFill>
    </fill>
  </fills>
  <borders count="25">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theme="0" tint="-0.499984740745262"/>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right/>
      <top/>
      <bottom style="thin">
        <color indexed="64"/>
      </bottom>
      <diagonal/>
    </border>
    <border>
      <left/>
      <right/>
      <top style="thin">
        <color theme="0" tint="-0.499984740745262"/>
      </top>
      <bottom/>
      <diagonal/>
    </border>
    <border>
      <left/>
      <right style="hair">
        <color indexed="64"/>
      </right>
      <top/>
      <bottom/>
      <diagonal/>
    </border>
    <border>
      <left/>
      <right style="thin">
        <color indexed="64"/>
      </right>
      <top style="thin">
        <color indexed="64"/>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241">
    <xf numFmtId="0" fontId="0" fillId="0" borderId="0" xfId="0"/>
    <xf numFmtId="0" fontId="11" fillId="0" borderId="0" xfId="0" applyFont="1" applyFill="1" applyProtection="1"/>
    <xf numFmtId="0" fontId="13" fillId="0" borderId="0" xfId="0" applyFont="1" applyFill="1" applyAlignment="1" applyProtection="1"/>
    <xf numFmtId="0" fontId="13" fillId="0" borderId="0" xfId="0" applyFont="1" applyFill="1" applyBorder="1" applyAlignment="1" applyProtection="1"/>
    <xf numFmtId="0" fontId="14" fillId="0" borderId="0" xfId="0" applyFont="1" applyFill="1" applyProtection="1"/>
    <xf numFmtId="0" fontId="13" fillId="0" borderId="0" xfId="0" applyFont="1" applyFill="1" applyProtection="1"/>
    <xf numFmtId="0" fontId="12" fillId="0" borderId="0" xfId="0" applyFont="1" applyFill="1" applyProtection="1"/>
    <xf numFmtId="0" fontId="4" fillId="0" borderId="0" xfId="0" applyFont="1" applyFill="1" applyProtection="1"/>
    <xf numFmtId="0" fontId="15" fillId="0" borderId="0" xfId="0" applyFont="1" applyFill="1" applyProtection="1"/>
    <xf numFmtId="0" fontId="15" fillId="0" borderId="0" xfId="0" applyFont="1" applyFill="1" applyAlignment="1" applyProtection="1"/>
    <xf numFmtId="0" fontId="5" fillId="0" borderId="0" xfId="0" applyFont="1" applyFill="1" applyBorder="1" applyAlignment="1" applyProtection="1"/>
    <xf numFmtId="0" fontId="17"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15" fillId="0" borderId="0" xfId="0" applyFont="1" applyFill="1" applyBorder="1" applyAlignment="1" applyProtection="1"/>
    <xf numFmtId="0" fontId="4" fillId="0" borderId="4" xfId="0" applyFont="1" applyFill="1" applyBorder="1" applyAlignment="1" applyProtection="1"/>
    <xf numFmtId="0" fontId="5" fillId="0" borderId="4" xfId="0" applyFont="1" applyFill="1" applyBorder="1" applyAlignment="1" applyProtection="1"/>
    <xf numFmtId="0" fontId="17" fillId="0" borderId="4" xfId="0" applyFont="1" applyFill="1" applyBorder="1" applyAlignment="1" applyProtection="1">
      <alignment horizontal="center"/>
    </xf>
    <xf numFmtId="0" fontId="5" fillId="0" borderId="4" xfId="0" applyFont="1" applyFill="1" applyBorder="1" applyAlignment="1" applyProtection="1">
      <alignment horizontal="center"/>
    </xf>
    <xf numFmtId="0" fontId="15" fillId="0" borderId="4" xfId="0" applyFont="1" applyFill="1" applyBorder="1" applyAlignment="1" applyProtection="1"/>
    <xf numFmtId="0" fontId="5" fillId="0" borderId="0" xfId="0" applyFont="1" applyFill="1" applyProtection="1"/>
    <xf numFmtId="0" fontId="5" fillId="0" borderId="0" xfId="0" applyFont="1" applyFill="1" applyAlignment="1" applyProtection="1">
      <alignment horizontal="center" vertical="top"/>
    </xf>
    <xf numFmtId="0" fontId="19" fillId="0" borderId="0" xfId="0" applyFont="1" applyFill="1" applyProtection="1"/>
    <xf numFmtId="0" fontId="5" fillId="0" borderId="0" xfId="0" applyFont="1" applyFill="1" applyBorder="1" applyProtection="1"/>
    <xf numFmtId="0" fontId="2" fillId="0" borderId="0" xfId="0" applyFont="1" applyProtection="1"/>
    <xf numFmtId="49" fontId="4" fillId="0" borderId="0" xfId="0" applyNumberFormat="1" applyFont="1" applyAlignment="1" applyProtection="1">
      <alignment horizontal="left"/>
    </xf>
    <xf numFmtId="0" fontId="4" fillId="0" borderId="0" xfId="0" applyFont="1" applyProtection="1"/>
    <xf numFmtId="0" fontId="4" fillId="0" borderId="0" xfId="0" applyFont="1" applyAlignment="1" applyProtection="1">
      <alignment horizontal="center" vertical="center"/>
    </xf>
    <xf numFmtId="0" fontId="5" fillId="0" borderId="0" xfId="0" applyFont="1" applyProtection="1"/>
    <xf numFmtId="0" fontId="4" fillId="0" borderId="0" xfId="0" applyFont="1" applyAlignment="1" applyProtection="1">
      <alignment vertical="top"/>
    </xf>
    <xf numFmtId="0" fontId="4" fillId="0" borderId="0" xfId="0" applyFont="1" applyAlignment="1" applyProtection="1">
      <alignment horizontal="center" vertical="top"/>
    </xf>
    <xf numFmtId="0" fontId="1" fillId="0" borderId="0" xfId="0" applyFont="1" applyAlignment="1" applyProtection="1">
      <alignment vertical="top"/>
    </xf>
    <xf numFmtId="0" fontId="1" fillId="0" borderId="0" xfId="0" applyFont="1" applyProtection="1"/>
    <xf numFmtId="0" fontId="6" fillId="0" borderId="0" xfId="0" applyFont="1" applyProtection="1"/>
    <xf numFmtId="0" fontId="7" fillId="0" borderId="0" xfId="0" applyFont="1" applyProtection="1"/>
    <xf numFmtId="0" fontId="8"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vertical="top"/>
    </xf>
    <xf numFmtId="0" fontId="0" fillId="0" borderId="0" xfId="0" applyProtection="1"/>
    <xf numFmtId="0" fontId="9" fillId="0" borderId="0" xfId="0" applyFont="1" applyAlignment="1" applyProtection="1">
      <alignment wrapText="1"/>
    </xf>
    <xf numFmtId="0" fontId="6" fillId="0" borderId="0" xfId="0" applyFont="1" applyBorder="1" applyProtection="1"/>
    <xf numFmtId="0" fontId="13" fillId="0" borderId="4" xfId="0" applyFont="1" applyBorder="1" applyAlignment="1" applyProtection="1"/>
    <xf numFmtId="0" fontId="13" fillId="0" borderId="0" xfId="0" applyFont="1" applyBorder="1" applyAlignment="1" applyProtection="1"/>
    <xf numFmtId="0" fontId="15" fillId="0" borderId="0" xfId="0" applyFont="1" applyFill="1" applyAlignment="1" applyProtection="1">
      <alignment wrapText="1"/>
    </xf>
    <xf numFmtId="0" fontId="16" fillId="0" borderId="0" xfId="0" applyFont="1" applyFill="1" applyAlignment="1" applyProtection="1">
      <alignment horizontal="right" wrapText="1"/>
    </xf>
    <xf numFmtId="0" fontId="16" fillId="0" borderId="0" xfId="0" applyFont="1" applyFill="1" applyBorder="1" applyAlignment="1" applyProtection="1">
      <alignment horizontal="right" wrapText="1"/>
    </xf>
    <xf numFmtId="0" fontId="19" fillId="0" borderId="0" xfId="0" applyFont="1" applyFill="1" applyAlignment="1" applyProtection="1">
      <alignment wrapText="1"/>
    </xf>
    <xf numFmtId="0" fontId="3" fillId="0" borderId="0" xfId="0" applyFont="1" applyAlignment="1" applyProtection="1">
      <alignment wrapText="1"/>
    </xf>
    <xf numFmtId="0" fontId="5" fillId="0" borderId="0" xfId="0" applyFont="1" applyAlignment="1" applyProtection="1">
      <alignment wrapText="1"/>
    </xf>
    <xf numFmtId="0" fontId="5" fillId="0" borderId="0" xfId="0" applyFont="1" applyAlignment="1" applyProtection="1">
      <alignment vertical="top" wrapText="1"/>
    </xf>
    <xf numFmtId="0" fontId="1" fillId="0" borderId="0" xfId="0" applyFont="1" applyAlignment="1" applyProtection="1">
      <alignment wrapText="1"/>
    </xf>
    <xf numFmtId="0" fontId="6" fillId="0" borderId="0" xfId="0" applyFont="1" applyAlignment="1" applyProtection="1">
      <alignment wrapText="1"/>
    </xf>
    <xf numFmtId="0" fontId="10" fillId="0" borderId="0" xfId="0" applyFont="1" applyFill="1" applyBorder="1" applyAlignment="1" applyProtection="1">
      <alignment vertical="top" wrapText="1"/>
    </xf>
    <xf numFmtId="0" fontId="6" fillId="0" borderId="0" xfId="0" applyFont="1" applyBorder="1" applyAlignment="1" applyProtection="1">
      <alignment wrapText="1"/>
    </xf>
    <xf numFmtId="0" fontId="13" fillId="0" borderId="0" xfId="0" applyFont="1" applyBorder="1" applyAlignment="1" applyProtection="1">
      <alignment wrapText="1"/>
    </xf>
    <xf numFmtId="0" fontId="1" fillId="0" borderId="0" xfId="0" applyFont="1" applyBorder="1" applyProtection="1"/>
    <xf numFmtId="0" fontId="13" fillId="0" borderId="8" xfId="0" applyFont="1" applyBorder="1" applyAlignment="1" applyProtection="1"/>
    <xf numFmtId="0" fontId="6" fillId="0" borderId="6" xfId="0" applyFont="1" applyBorder="1" applyProtection="1"/>
    <xf numFmtId="0" fontId="6" fillId="0" borderId="0" xfId="0" applyFont="1" applyAlignment="1" applyProtection="1">
      <alignment vertical="top" wrapText="1"/>
    </xf>
    <xf numFmtId="0" fontId="23" fillId="0" borderId="0" xfId="0" applyFont="1" applyFill="1" applyAlignment="1" applyProtection="1">
      <alignment wrapText="1"/>
    </xf>
    <xf numFmtId="0" fontId="22" fillId="0" borderId="0" xfId="0" applyFont="1" applyFill="1" applyAlignment="1" applyProtection="1">
      <alignment wrapText="1"/>
    </xf>
    <xf numFmtId="0" fontId="19" fillId="0" borderId="0" xfId="0" applyFont="1" applyFill="1" applyBorder="1" applyAlignment="1" applyProtection="1">
      <alignment wrapText="1"/>
    </xf>
    <xf numFmtId="0" fontId="4" fillId="0" borderId="0" xfId="0" applyFont="1" applyAlignment="1" applyProtection="1">
      <alignment horizontal="left"/>
    </xf>
    <xf numFmtId="49" fontId="26" fillId="2" borderId="2" xfId="0" applyNumberFormat="1" applyFont="1" applyFill="1" applyBorder="1" applyAlignment="1" applyProtection="1">
      <alignment horizontal="left" vertical="center"/>
    </xf>
    <xf numFmtId="0" fontId="26" fillId="2" borderId="1" xfId="0" applyFont="1" applyFill="1" applyBorder="1" applyAlignment="1" applyProtection="1">
      <alignment vertical="center"/>
    </xf>
    <xf numFmtId="0" fontId="27" fillId="2" borderId="1" xfId="0" applyFont="1" applyFill="1" applyBorder="1" applyAlignment="1" applyProtection="1">
      <alignment horizontal="center" vertical="center"/>
    </xf>
    <xf numFmtId="0" fontId="27" fillId="2" borderId="1" xfId="0" applyFont="1" applyFill="1" applyBorder="1" applyAlignment="1" applyProtection="1">
      <alignment vertical="center"/>
    </xf>
    <xf numFmtId="0" fontId="28" fillId="2" borderId="3" xfId="0" applyFont="1" applyFill="1" applyBorder="1" applyAlignment="1" applyProtection="1">
      <alignment horizontal="right" vertical="center"/>
    </xf>
    <xf numFmtId="0" fontId="4" fillId="0" borderId="0" xfId="0" applyFont="1" applyAlignment="1" applyProtection="1">
      <alignment vertical="center"/>
    </xf>
    <xf numFmtId="49" fontId="5" fillId="0" borderId="0" xfId="0" applyNumberFormat="1" applyFont="1" applyAlignment="1" applyProtection="1">
      <alignment horizontal="left"/>
    </xf>
    <xf numFmtId="0" fontId="5" fillId="0" borderId="0" xfId="0" applyFont="1" applyAlignment="1" applyProtection="1">
      <alignment horizontal="center" vertical="center"/>
    </xf>
    <xf numFmtId="49" fontId="4" fillId="0" borderId="0" xfId="0" applyNumberFormat="1" applyFont="1" applyAlignment="1" applyProtection="1">
      <alignment horizontal="left" vertical="center"/>
    </xf>
    <xf numFmtId="0" fontId="5" fillId="0" borderId="0" xfId="0" applyFont="1" applyAlignment="1" applyProtection="1">
      <alignment vertical="center"/>
    </xf>
    <xf numFmtId="49" fontId="5" fillId="0" borderId="0" xfId="0" applyNumberFormat="1" applyFont="1" applyAlignment="1" applyProtection="1">
      <alignment horizontal="left" vertical="top"/>
    </xf>
    <xf numFmtId="0" fontId="5" fillId="0" borderId="0" xfId="0" applyFont="1" applyAlignment="1" applyProtection="1">
      <alignment horizontal="center" vertical="top" wrapText="1"/>
    </xf>
    <xf numFmtId="49" fontId="5" fillId="0" borderId="0" xfId="0" applyNumberFormat="1" applyFont="1" applyAlignment="1" applyProtection="1">
      <alignment horizontal="left" vertical="top" wrapText="1"/>
    </xf>
    <xf numFmtId="0" fontId="13" fillId="0" borderId="0" xfId="0" applyFont="1" applyFill="1" applyBorder="1" applyProtection="1"/>
    <xf numFmtId="0" fontId="18" fillId="0" borderId="0" xfId="0" applyFont="1" applyFill="1" applyBorder="1" applyAlignment="1" applyProtection="1">
      <alignment horizontal="right" wrapText="1"/>
    </xf>
    <xf numFmtId="0" fontId="14" fillId="0" borderId="0" xfId="0" applyFont="1" applyFill="1" applyBorder="1" applyProtection="1"/>
    <xf numFmtId="0" fontId="2" fillId="0" borderId="0" xfId="0" applyFont="1" applyBorder="1" applyProtection="1"/>
    <xf numFmtId="0" fontId="4" fillId="0" borderId="0" xfId="0" applyFont="1" applyBorder="1" applyProtection="1"/>
    <xf numFmtId="0" fontId="4" fillId="0" borderId="0" xfId="0" applyFont="1" applyFill="1" applyBorder="1" applyAlignment="1" applyProtection="1">
      <alignment horizontal="center" vertical="center"/>
      <protection locked="0"/>
    </xf>
    <xf numFmtId="0" fontId="6" fillId="0" borderId="0" xfId="0" applyFont="1" applyAlignment="1" applyProtection="1">
      <alignment horizontal="left" wrapText="1"/>
    </xf>
    <xf numFmtId="0" fontId="6" fillId="0" borderId="0" xfId="0" applyFont="1" applyAlignment="1" applyProtection="1">
      <alignment vertical="center" wrapText="1"/>
    </xf>
    <xf numFmtId="0" fontId="6" fillId="0" borderId="0" xfId="0" applyFont="1" applyAlignment="1" applyProtection="1">
      <alignment horizontal="left" vertical="center" wrapText="1"/>
    </xf>
    <xf numFmtId="0" fontId="30" fillId="0" borderId="0" xfId="0" applyFont="1" applyAlignment="1" applyProtection="1">
      <alignment horizontal="right" vertical="center"/>
    </xf>
    <xf numFmtId="0" fontId="5" fillId="0" borderId="0" xfId="0" applyFont="1" applyAlignment="1" applyProtection="1">
      <alignment horizontal="left" vertical="center"/>
    </xf>
    <xf numFmtId="0" fontId="5" fillId="0" borderId="0" xfId="0" applyFont="1" applyAlignment="1" applyProtection="1">
      <alignment vertical="top" wrapText="1"/>
    </xf>
    <xf numFmtId="0" fontId="24" fillId="0" borderId="0" xfId="0" applyFont="1" applyAlignment="1" applyProtection="1">
      <alignment vertical="center" wrapText="1"/>
    </xf>
    <xf numFmtId="0" fontId="6" fillId="0" borderId="0" xfId="0" applyFont="1" applyAlignment="1" applyProtection="1">
      <alignment vertical="top" wrapText="1"/>
    </xf>
    <xf numFmtId="0" fontId="6" fillId="0" borderId="0" xfId="0" applyFont="1" applyAlignment="1" applyProtection="1">
      <alignment horizontal="left" vertical="center" wrapText="1"/>
    </xf>
    <xf numFmtId="0" fontId="6" fillId="0" borderId="0" xfId="0" applyFont="1" applyAlignment="1" applyProtection="1">
      <alignment vertical="center" wrapText="1"/>
    </xf>
    <xf numFmtId="0" fontId="24" fillId="0" borderId="0" xfId="0" applyFont="1" applyAlignment="1" applyProtection="1">
      <alignment vertical="center" wrapText="1"/>
    </xf>
    <xf numFmtId="0" fontId="5" fillId="0" borderId="0" xfId="0" applyFont="1" applyAlignment="1" applyProtection="1">
      <alignment vertical="top" wrapText="1"/>
    </xf>
    <xf numFmtId="0" fontId="30" fillId="0" borderId="0" xfId="0" applyFont="1" applyAlignment="1" applyProtection="1">
      <alignment horizontal="right" vertical="center"/>
    </xf>
    <xf numFmtId="0" fontId="5" fillId="0" borderId="0" xfId="0" applyFont="1" applyAlignment="1" applyProtection="1">
      <alignment horizontal="left" vertical="center"/>
    </xf>
    <xf numFmtId="49" fontId="4" fillId="3" borderId="2" xfId="0" applyNumberFormat="1" applyFont="1" applyFill="1" applyBorder="1" applyAlignment="1" applyProtection="1">
      <alignment horizontal="left" vertical="center"/>
    </xf>
    <xf numFmtId="0" fontId="4" fillId="3" borderId="1"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25" fillId="3" borderId="3" xfId="0" applyFont="1" applyFill="1" applyBorder="1" applyAlignment="1" applyProtection="1">
      <alignment horizontal="right" vertical="center"/>
    </xf>
    <xf numFmtId="0" fontId="30" fillId="0" borderId="0" xfId="0" applyFont="1" applyAlignment="1" applyProtection="1">
      <alignment vertical="center"/>
    </xf>
    <xf numFmtId="0" fontId="4" fillId="4" borderId="1" xfId="0" applyFont="1" applyFill="1" applyBorder="1" applyAlignment="1" applyProtection="1">
      <alignment vertical="center"/>
    </xf>
    <xf numFmtId="0" fontId="25" fillId="4" borderId="3" xfId="0" applyFont="1" applyFill="1" applyBorder="1" applyAlignment="1" applyProtection="1">
      <alignment horizontal="right" vertical="center"/>
    </xf>
    <xf numFmtId="0" fontId="4" fillId="5" borderId="1" xfId="0" applyFont="1" applyFill="1" applyBorder="1" applyAlignment="1" applyProtection="1">
      <alignment vertical="center"/>
    </xf>
    <xf numFmtId="0" fontId="25" fillId="5" borderId="3" xfId="0" applyFont="1" applyFill="1" applyBorder="1" applyAlignment="1" applyProtection="1">
      <alignment horizontal="right" vertical="center"/>
    </xf>
    <xf numFmtId="0" fontId="4" fillId="6" borderId="1" xfId="0" applyFont="1" applyFill="1" applyBorder="1" applyAlignment="1" applyProtection="1">
      <alignment vertical="center"/>
    </xf>
    <xf numFmtId="0" fontId="25" fillId="6" borderId="3" xfId="0" applyFont="1" applyFill="1" applyBorder="1" applyAlignment="1" applyProtection="1">
      <alignment horizontal="right" vertical="center"/>
    </xf>
    <xf numFmtId="0" fontId="4" fillId="7" borderId="1" xfId="0" applyFont="1" applyFill="1" applyBorder="1" applyAlignment="1" applyProtection="1">
      <alignment vertical="center"/>
    </xf>
    <xf numFmtId="0" fontId="25" fillId="7" borderId="3" xfId="0" applyFont="1" applyFill="1" applyBorder="1" applyAlignment="1" applyProtection="1">
      <alignment horizontal="right" vertical="center"/>
    </xf>
    <xf numFmtId="0" fontId="4" fillId="0" borderId="1" xfId="0" applyFont="1" applyBorder="1" applyAlignment="1" applyProtection="1">
      <alignment vertical="center"/>
    </xf>
    <xf numFmtId="0" fontId="5" fillId="0" borderId="3" xfId="0" applyFont="1" applyBorder="1" applyAlignment="1" applyProtection="1">
      <alignment vertical="center"/>
    </xf>
    <xf numFmtId="0" fontId="5" fillId="10" borderId="4" xfId="0" applyFont="1" applyFill="1" applyBorder="1" applyAlignment="1" applyProtection="1">
      <alignment horizontal="center"/>
    </xf>
    <xf numFmtId="0" fontId="5" fillId="10" borderId="0" xfId="0" applyFont="1" applyFill="1" applyBorder="1" applyAlignment="1" applyProtection="1">
      <alignment horizontal="center"/>
    </xf>
    <xf numFmtId="0" fontId="31" fillId="0" borderId="0" xfId="0" applyFont="1" applyProtection="1"/>
    <xf numFmtId="0" fontId="23" fillId="0" borderId="0" xfId="0" applyFont="1" applyAlignment="1" applyProtection="1">
      <alignment horizontal="left" wrapText="1" indent="49"/>
    </xf>
    <xf numFmtId="0" fontId="5" fillId="0" borderId="0" xfId="0" applyFont="1" applyAlignment="1" applyProtection="1">
      <alignment horizontal="right"/>
    </xf>
    <xf numFmtId="0" fontId="5" fillId="0" borderId="0" xfId="0" applyFont="1" applyAlignment="1" applyProtection="1">
      <alignment horizontal="left"/>
    </xf>
    <xf numFmtId="0" fontId="4" fillId="0" borderId="0" xfId="0" applyFont="1" applyAlignment="1" applyProtection="1">
      <alignment horizontal="left" vertical="center"/>
    </xf>
    <xf numFmtId="0" fontId="5" fillId="0" borderId="0" xfId="0" applyFont="1" applyAlignment="1" applyProtection="1">
      <alignment vertical="center" wrapText="1"/>
    </xf>
    <xf numFmtId="49" fontId="4" fillId="4" borderId="2" xfId="0" applyNumberFormat="1" applyFont="1" applyFill="1" applyBorder="1" applyAlignment="1" applyProtection="1">
      <alignment horizontal="left" vertical="center"/>
    </xf>
    <xf numFmtId="0" fontId="5" fillId="0" borderId="0" xfId="0" applyFont="1" applyAlignment="1" applyProtection="1">
      <alignment vertical="center" wrapText="1"/>
    </xf>
    <xf numFmtId="0" fontId="31" fillId="0" borderId="0" xfId="0" applyFont="1" applyAlignment="1" applyProtection="1">
      <alignment vertical="center" wrapText="1"/>
    </xf>
    <xf numFmtId="49" fontId="4" fillId="5" borderId="2" xfId="0" applyNumberFormat="1" applyFont="1" applyFill="1" applyBorder="1" applyAlignment="1" applyProtection="1">
      <alignment horizontal="left" vertical="center"/>
    </xf>
    <xf numFmtId="49" fontId="4" fillId="6" borderId="2" xfId="0" applyNumberFormat="1" applyFont="1" applyFill="1" applyBorder="1" applyAlignment="1" applyProtection="1">
      <alignment horizontal="left" vertical="center"/>
    </xf>
    <xf numFmtId="49" fontId="4" fillId="7" borderId="2" xfId="0" applyNumberFormat="1" applyFont="1" applyFill="1" applyBorder="1" applyAlignment="1" applyProtection="1">
      <alignment horizontal="left" vertical="center"/>
    </xf>
    <xf numFmtId="0" fontId="24" fillId="0" borderId="0" xfId="0" applyFont="1" applyAlignment="1" applyProtection="1">
      <alignment horizontal="left" vertical="center" wrapText="1" indent="1"/>
    </xf>
    <xf numFmtId="0" fontId="33" fillId="0" borderId="0" xfId="0" applyFont="1" applyAlignment="1" applyProtection="1">
      <alignment vertical="center"/>
    </xf>
    <xf numFmtId="0" fontId="5" fillId="0" borderId="0" xfId="0" applyFont="1" applyAlignment="1" applyProtection="1">
      <alignment horizontal="left" vertical="center" wrapText="1"/>
    </xf>
    <xf numFmtId="0" fontId="5" fillId="0" borderId="0" xfId="0" applyFont="1" applyBorder="1" applyAlignment="1" applyProtection="1">
      <alignment horizontal="left" vertical="center" wrapText="1"/>
    </xf>
    <xf numFmtId="49" fontId="4" fillId="0" borderId="2" xfId="0" applyNumberFormat="1" applyFont="1" applyBorder="1" applyAlignment="1" applyProtection="1">
      <alignment horizontal="left" vertical="center" indent="1"/>
    </xf>
    <xf numFmtId="0" fontId="4" fillId="10" borderId="4" xfId="0" applyFont="1" applyFill="1" applyBorder="1" applyAlignment="1" applyProtection="1"/>
    <xf numFmtId="0" fontId="5" fillId="10" borderId="4" xfId="0" applyFont="1" applyFill="1" applyBorder="1" applyAlignment="1" applyProtection="1"/>
    <xf numFmtId="0" fontId="17" fillId="10" borderId="4" xfId="0" applyFont="1" applyFill="1" applyBorder="1" applyAlignment="1" applyProtection="1">
      <alignment horizontal="center"/>
    </xf>
    <xf numFmtId="0" fontId="4" fillId="10" borderId="0" xfId="0" applyFont="1" applyFill="1" applyBorder="1" applyAlignment="1" applyProtection="1"/>
    <xf numFmtId="0" fontId="5" fillId="10" borderId="0" xfId="0" applyFont="1" applyFill="1" applyBorder="1" applyAlignment="1" applyProtection="1"/>
    <xf numFmtId="0" fontId="17" fillId="10" borderId="0" xfId="0" applyFont="1" applyFill="1" applyBorder="1" applyAlignment="1" applyProtection="1">
      <alignment horizontal="center"/>
    </xf>
    <xf numFmtId="0" fontId="20" fillId="0" borderId="0" xfId="0" applyFont="1" applyProtection="1"/>
    <xf numFmtId="0" fontId="3" fillId="0" borderId="0" xfId="0" applyFont="1" applyFill="1" applyProtection="1"/>
    <xf numFmtId="0" fontId="34" fillId="0" borderId="0" xfId="0" applyFont="1" applyFill="1" applyAlignment="1" applyProtection="1"/>
    <xf numFmtId="0" fontId="6" fillId="0" borderId="10" xfId="0" applyFont="1" applyBorder="1" applyAlignment="1" applyProtection="1">
      <alignment vertical="center"/>
    </xf>
    <xf numFmtId="0" fontId="16" fillId="0" borderId="4" xfId="0" applyFont="1" applyFill="1" applyBorder="1" applyAlignment="1" applyProtection="1">
      <alignment horizontal="right" wrapText="1"/>
    </xf>
    <xf numFmtId="0" fontId="0" fillId="0" borderId="0" xfId="0" applyFont="1" applyAlignment="1" applyProtection="1">
      <alignment wrapText="1"/>
    </xf>
    <xf numFmtId="0" fontId="5" fillId="0" borderId="9" xfId="0" applyFont="1" applyFill="1" applyBorder="1" applyAlignment="1" applyProtection="1">
      <protection locked="0"/>
    </xf>
    <xf numFmtId="0" fontId="4" fillId="0" borderId="0" xfId="0" applyFont="1" applyBorder="1" applyAlignment="1" applyProtection="1">
      <alignment horizontal="center" vertical="center"/>
    </xf>
    <xf numFmtId="0" fontId="4" fillId="0" borderId="1" xfId="0" applyFont="1" applyBorder="1" applyAlignment="1" applyProtection="1">
      <alignment horizontal="center" vertical="center"/>
    </xf>
    <xf numFmtId="0" fontId="6" fillId="0" borderId="18" xfId="0" applyFont="1" applyBorder="1" applyAlignment="1" applyProtection="1">
      <alignment wrapText="1"/>
    </xf>
    <xf numFmtId="0" fontId="6" fillId="0" borderId="18" xfId="0" applyFont="1" applyBorder="1" applyProtection="1"/>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1" fillId="0" borderId="0" xfId="0" applyFont="1" applyFill="1" applyProtection="1"/>
    <xf numFmtId="0" fontId="21" fillId="0" borderId="0" xfId="0" applyFont="1" applyFill="1" applyBorder="1" applyProtection="1"/>
    <xf numFmtId="0" fontId="13" fillId="0" borderId="0" xfId="0" applyFont="1" applyFill="1" applyBorder="1" applyAlignment="1" applyProtection="1">
      <alignment wrapText="1"/>
    </xf>
    <xf numFmtId="0" fontId="4" fillId="0" borderId="0" xfId="0" applyFont="1" applyFill="1" applyBorder="1" applyProtection="1"/>
    <xf numFmtId="0" fontId="20" fillId="0" borderId="0" xfId="0" applyFont="1" applyFill="1" applyBorder="1" applyProtection="1"/>
    <xf numFmtId="0" fontId="1" fillId="0" borderId="0" xfId="0" applyFont="1" applyFill="1" applyBorder="1" applyProtection="1"/>
    <xf numFmtId="0" fontId="5" fillId="0" borderId="0" xfId="0" applyFont="1" applyFill="1" applyBorder="1" applyAlignment="1" applyProtection="1">
      <alignment horizontal="left" vertical="top"/>
      <protection locked="0"/>
    </xf>
    <xf numFmtId="0" fontId="7" fillId="0" borderId="0" xfId="0" applyFont="1" applyBorder="1" applyAlignment="1" applyProtection="1">
      <alignment vertical="center"/>
    </xf>
    <xf numFmtId="49" fontId="26" fillId="8" borderId="17" xfId="0" applyNumberFormat="1" applyFont="1" applyFill="1" applyBorder="1" applyAlignment="1" applyProtection="1">
      <alignment horizontal="left" vertical="center"/>
    </xf>
    <xf numFmtId="0" fontId="26" fillId="8" borderId="21" xfId="0" applyFont="1" applyFill="1" applyBorder="1" applyAlignment="1" applyProtection="1">
      <alignment vertical="center"/>
    </xf>
    <xf numFmtId="0" fontId="28" fillId="8" borderId="11" xfId="0" applyFont="1" applyFill="1" applyBorder="1" applyAlignment="1" applyProtection="1">
      <alignment horizontal="right" vertical="center"/>
    </xf>
    <xf numFmtId="49" fontId="26" fillId="9" borderId="17" xfId="0" applyNumberFormat="1" applyFont="1" applyFill="1" applyBorder="1" applyAlignment="1" applyProtection="1">
      <alignment horizontal="left" vertical="center"/>
    </xf>
    <xf numFmtId="0" fontId="26" fillId="9" borderId="21" xfId="0" applyFont="1" applyFill="1" applyBorder="1" applyAlignment="1" applyProtection="1">
      <alignment vertical="center"/>
    </xf>
    <xf numFmtId="0" fontId="28" fillId="9" borderId="11" xfId="0" applyFont="1" applyFill="1" applyBorder="1" applyAlignment="1" applyProtection="1">
      <alignment horizontal="right" vertical="center"/>
    </xf>
    <xf numFmtId="0" fontId="4" fillId="11" borderId="20" xfId="0" applyFont="1" applyFill="1" applyBorder="1" applyAlignment="1" applyProtection="1">
      <alignment horizontal="center" vertical="center"/>
      <protection locked="0"/>
    </xf>
    <xf numFmtId="0" fontId="19" fillId="0" borderId="7" xfId="0" applyFont="1" applyFill="1" applyBorder="1" applyAlignment="1" applyProtection="1">
      <alignment wrapText="1"/>
    </xf>
    <xf numFmtId="0" fontId="13" fillId="0" borderId="7" xfId="0" applyFont="1" applyBorder="1" applyAlignment="1" applyProtection="1">
      <alignment wrapText="1"/>
    </xf>
    <xf numFmtId="0" fontId="1" fillId="0" borderId="7" xfId="0" applyFont="1" applyBorder="1" applyProtection="1"/>
    <xf numFmtId="0" fontId="6" fillId="0" borderId="6" xfId="0" applyFont="1" applyBorder="1" applyAlignment="1" applyProtection="1">
      <alignment wrapText="1"/>
    </xf>
    <xf numFmtId="49" fontId="5" fillId="0" borderId="8" xfId="0" applyNumberFormat="1" applyFont="1" applyBorder="1" applyAlignment="1" applyProtection="1">
      <alignment horizontal="left"/>
    </xf>
    <xf numFmtId="0" fontId="5" fillId="0" borderId="8" xfId="0" applyFont="1" applyBorder="1" applyProtection="1"/>
    <xf numFmtId="0" fontId="5" fillId="0" borderId="8" xfId="0" applyFont="1" applyBorder="1" applyAlignment="1" applyProtection="1">
      <alignment horizontal="center" vertical="center"/>
    </xf>
    <xf numFmtId="49" fontId="4" fillId="0" borderId="17" xfId="0" applyNumberFormat="1" applyFont="1" applyBorder="1" applyAlignment="1" applyProtection="1">
      <alignment horizontal="left" vertical="center" indent="1"/>
    </xf>
    <xf numFmtId="0" fontId="4" fillId="0" borderId="21" xfId="0" applyFont="1" applyBorder="1" applyAlignment="1" applyProtection="1">
      <alignment vertical="center"/>
    </xf>
    <xf numFmtId="0" fontId="4" fillId="0" borderId="21" xfId="0" applyFont="1" applyBorder="1" applyAlignment="1" applyProtection="1">
      <alignment horizontal="center" vertical="center"/>
    </xf>
    <xf numFmtId="0" fontId="5" fillId="0" borderId="11" xfId="0" applyFont="1" applyBorder="1" applyAlignment="1" applyProtection="1">
      <alignment vertical="center"/>
    </xf>
    <xf numFmtId="0" fontId="4" fillId="10" borderId="8" xfId="0" applyFont="1" applyFill="1" applyBorder="1" applyAlignment="1" applyProtection="1"/>
    <xf numFmtId="0" fontId="5" fillId="10" borderId="8" xfId="0" applyFont="1" applyFill="1" applyBorder="1" applyAlignment="1" applyProtection="1"/>
    <xf numFmtId="0" fontId="17" fillId="10" borderId="8" xfId="0" applyFont="1" applyFill="1" applyBorder="1" applyAlignment="1" applyProtection="1">
      <alignment horizontal="center"/>
    </xf>
    <xf numFmtId="0" fontId="5" fillId="10" borderId="8" xfId="0" applyFont="1" applyFill="1" applyBorder="1" applyAlignment="1" applyProtection="1">
      <alignment horizontal="center"/>
    </xf>
    <xf numFmtId="0" fontId="13" fillId="0" borderId="8" xfId="0" applyFont="1" applyBorder="1" applyAlignment="1" applyProtection="1">
      <alignment wrapText="1"/>
    </xf>
    <xf numFmtId="0" fontId="1" fillId="0" borderId="8" xfId="0" applyFont="1" applyBorder="1" applyProtection="1"/>
    <xf numFmtId="0" fontId="4" fillId="10" borderId="7" xfId="0" applyFont="1" applyFill="1" applyBorder="1" applyAlignment="1" applyProtection="1"/>
    <xf numFmtId="0" fontId="5" fillId="10" borderId="7" xfId="0" applyFont="1" applyFill="1" applyBorder="1" applyAlignment="1" applyProtection="1"/>
    <xf numFmtId="0" fontId="17" fillId="10" borderId="7" xfId="0" applyFont="1" applyFill="1" applyBorder="1" applyAlignment="1" applyProtection="1">
      <alignment horizontal="center"/>
    </xf>
    <xf numFmtId="0" fontId="5" fillId="10" borderId="7" xfId="0" applyFont="1" applyFill="1" applyBorder="1" applyAlignment="1" applyProtection="1">
      <alignment horizontal="center"/>
    </xf>
    <xf numFmtId="0" fontId="13" fillId="0" borderId="7" xfId="0" applyFont="1" applyBorder="1" applyAlignment="1" applyProtection="1"/>
    <xf numFmtId="0" fontId="4" fillId="0" borderId="0" xfId="0" applyFont="1" applyFill="1" applyBorder="1" applyAlignment="1" applyProtection="1"/>
    <xf numFmtId="0" fontId="4" fillId="0" borderId="7" xfId="0" applyFont="1" applyFill="1" applyBorder="1" applyProtection="1"/>
    <xf numFmtId="0" fontId="5" fillId="0" borderId="7" xfId="0" applyFont="1" applyFill="1" applyBorder="1" applyProtection="1"/>
    <xf numFmtId="0" fontId="5" fillId="0" borderId="7" xfId="0" applyFont="1" applyFill="1" applyBorder="1" applyAlignment="1" applyProtection="1">
      <alignment horizontal="center" vertical="top"/>
    </xf>
    <xf numFmtId="0" fontId="19" fillId="0" borderId="7" xfId="0" applyFont="1" applyFill="1" applyBorder="1" applyProtection="1"/>
    <xf numFmtId="0" fontId="4" fillId="0" borderId="8" xfId="0" applyFont="1" applyFill="1" applyBorder="1" applyAlignment="1" applyProtection="1"/>
    <xf numFmtId="0" fontId="5" fillId="0" borderId="8" xfId="0" applyFont="1" applyFill="1" applyBorder="1" applyAlignment="1" applyProtection="1"/>
    <xf numFmtId="0" fontId="17" fillId="0" borderId="8" xfId="0" applyFont="1" applyFill="1" applyBorder="1" applyAlignment="1" applyProtection="1">
      <alignment horizontal="center"/>
    </xf>
    <xf numFmtId="0" fontId="5" fillId="0" borderId="8" xfId="0" applyFont="1" applyFill="1" applyBorder="1" applyAlignment="1" applyProtection="1">
      <alignment horizontal="center"/>
    </xf>
    <xf numFmtId="0" fontId="15" fillId="0" borderId="8" xfId="0" applyFont="1" applyFill="1" applyBorder="1" applyAlignment="1" applyProtection="1"/>
    <xf numFmtId="0" fontId="16" fillId="0" borderId="8" xfId="0" applyFont="1" applyFill="1" applyBorder="1" applyAlignment="1" applyProtection="1">
      <alignment horizontal="right" wrapText="1"/>
    </xf>
    <xf numFmtId="0" fontId="13" fillId="0" borderId="8" xfId="0" applyFont="1" applyFill="1" applyBorder="1" applyAlignment="1" applyProtection="1"/>
    <xf numFmtId="0" fontId="14" fillId="0" borderId="7" xfId="0" applyFont="1" applyFill="1" applyBorder="1" applyProtection="1"/>
    <xf numFmtId="0" fontId="37" fillId="0" borderId="0" xfId="0" applyFont="1" applyAlignment="1" applyProtection="1">
      <alignment vertical="center" wrapText="1"/>
    </xf>
    <xf numFmtId="0" fontId="5" fillId="11" borderId="0" xfId="0" applyFont="1" applyFill="1" applyBorder="1" applyAlignment="1" applyProtection="1">
      <alignment horizontal="left" vertical="top"/>
      <protection locked="0"/>
    </xf>
    <xf numFmtId="0" fontId="24" fillId="0" borderId="0" xfId="0" applyFont="1" applyAlignment="1" applyProtection="1">
      <alignment vertical="center" wrapText="1"/>
    </xf>
    <xf numFmtId="0" fontId="5" fillId="0" borderId="0" xfId="0" applyFont="1" applyAlignment="1" applyProtection="1">
      <alignment horizontal="left" vertical="center"/>
    </xf>
    <xf numFmtId="0" fontId="5" fillId="11" borderId="0" xfId="0" applyFont="1" applyFill="1" applyBorder="1" applyAlignment="1" applyProtection="1">
      <alignment horizontal="left"/>
      <protection locked="0"/>
    </xf>
    <xf numFmtId="0" fontId="6" fillId="0" borderId="0" xfId="0" applyFont="1" applyAlignment="1" applyProtection="1">
      <alignment vertical="top" wrapText="1"/>
    </xf>
    <xf numFmtId="0" fontId="23" fillId="0" borderId="0" xfId="0" applyFont="1" applyFill="1" applyAlignment="1" applyProtection="1">
      <alignment horizontal="left" wrapText="1"/>
    </xf>
    <xf numFmtId="0" fontId="5" fillId="0" borderId="0" xfId="0" applyFont="1" applyAlignment="1" applyProtection="1">
      <alignment vertical="top" wrapText="1"/>
    </xf>
    <xf numFmtId="0" fontId="5" fillId="11" borderId="13" xfId="0" applyFont="1" applyFill="1" applyBorder="1" applyAlignment="1" applyProtection="1">
      <alignment horizontal="left" vertical="top"/>
      <protection locked="0"/>
    </xf>
    <xf numFmtId="0" fontId="5" fillId="11" borderId="19" xfId="0" applyFont="1" applyFill="1" applyBorder="1" applyAlignment="1" applyProtection="1">
      <alignment horizontal="left" vertical="top"/>
      <protection locked="0"/>
    </xf>
    <xf numFmtId="0" fontId="5" fillId="11" borderId="14" xfId="0" applyFont="1" applyFill="1" applyBorder="1" applyAlignment="1" applyProtection="1">
      <alignment horizontal="left" vertical="top"/>
      <protection locked="0"/>
    </xf>
    <xf numFmtId="0" fontId="5" fillId="11" borderId="12" xfId="0" applyFont="1" applyFill="1" applyBorder="1" applyAlignment="1" applyProtection="1">
      <alignment horizontal="left" vertical="top"/>
      <protection locked="0"/>
    </xf>
    <xf numFmtId="0" fontId="5" fillId="11" borderId="0" xfId="0" applyFont="1" applyFill="1" applyBorder="1" applyAlignment="1" applyProtection="1">
      <alignment horizontal="left" vertical="top"/>
      <protection locked="0"/>
    </xf>
    <xf numFmtId="0" fontId="5" fillId="11" borderId="10" xfId="0" applyFont="1" applyFill="1" applyBorder="1" applyAlignment="1" applyProtection="1">
      <alignment horizontal="left" vertical="top"/>
      <protection locked="0"/>
    </xf>
    <xf numFmtId="0" fontId="5" fillId="11" borderId="15" xfId="0" applyFont="1" applyFill="1" applyBorder="1" applyAlignment="1" applyProtection="1">
      <alignment horizontal="left" vertical="top"/>
      <protection locked="0"/>
    </xf>
    <xf numFmtId="0" fontId="5" fillId="11" borderId="5" xfId="0" applyFont="1" applyFill="1" applyBorder="1" applyAlignment="1" applyProtection="1">
      <alignment horizontal="left" vertical="top"/>
      <protection locked="0"/>
    </xf>
    <xf numFmtId="0" fontId="5" fillId="11" borderId="16" xfId="0" applyFont="1" applyFill="1" applyBorder="1" applyAlignment="1" applyProtection="1">
      <alignment horizontal="left" vertical="top"/>
      <protection locked="0"/>
    </xf>
    <xf numFmtId="0" fontId="5" fillId="0" borderId="0" xfId="0" applyFont="1" applyAlignment="1" applyProtection="1">
      <alignment horizontal="left" vertical="top" wrapText="1"/>
    </xf>
    <xf numFmtId="0" fontId="38" fillId="0" borderId="0" xfId="0" applyFont="1" applyAlignment="1" applyProtection="1">
      <alignment horizontal="left" vertical="top" wrapText="1"/>
    </xf>
    <xf numFmtId="0" fontId="24" fillId="0" borderId="0" xfId="0" applyFont="1" applyAlignment="1" applyProtection="1">
      <alignment horizontal="left" vertical="top" wrapText="1"/>
    </xf>
    <xf numFmtId="0" fontId="4" fillId="11" borderId="22" xfId="0" applyFont="1" applyFill="1" applyBorder="1" applyAlignment="1" applyProtection="1">
      <alignment horizontal="center" vertical="center"/>
      <protection locked="0"/>
    </xf>
    <xf numFmtId="0" fontId="4" fillId="11" borderId="23" xfId="0" applyFont="1" applyFill="1" applyBorder="1" applyAlignment="1" applyProtection="1">
      <alignment horizontal="center" vertical="center"/>
      <protection locked="0"/>
    </xf>
    <xf numFmtId="0" fontId="30" fillId="0" borderId="0" xfId="0" applyFont="1" applyAlignment="1" applyProtection="1">
      <alignment horizontal="right" vertical="center"/>
    </xf>
    <xf numFmtId="0" fontId="30" fillId="0" borderId="0" xfId="0" applyFont="1" applyBorder="1" applyAlignment="1" applyProtection="1">
      <alignment horizontal="right" vertical="center"/>
    </xf>
    <xf numFmtId="0" fontId="5" fillId="0" borderId="0" xfId="0" applyFont="1" applyAlignment="1" applyProtection="1">
      <alignment horizontal="left" vertical="center"/>
    </xf>
    <xf numFmtId="0" fontId="35" fillId="0" borderId="0" xfId="0" applyFont="1" applyFill="1" applyAlignment="1" applyProtection="1">
      <alignment horizontal="left" vertical="top" wrapText="1"/>
    </xf>
    <xf numFmtId="0" fontId="4" fillId="0" borderId="17"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24" fillId="0" borderId="0" xfId="0" applyFont="1" applyAlignment="1" applyProtection="1">
      <alignment vertical="center" wrapText="1"/>
    </xf>
    <xf numFmtId="0" fontId="24" fillId="0" borderId="24" xfId="0" applyFont="1" applyBorder="1" applyAlignment="1" applyProtection="1">
      <alignment vertical="center" wrapText="1"/>
    </xf>
    <xf numFmtId="0" fontId="23" fillId="0" borderId="0" xfId="0" applyFont="1" applyAlignment="1" applyProtection="1">
      <alignment horizontal="left" vertical="top" wrapText="1"/>
    </xf>
    <xf numFmtId="0" fontId="5" fillId="0" borderId="0" xfId="0" applyFont="1" applyAlignment="1" applyProtection="1">
      <alignment vertical="center" wrapText="1"/>
    </xf>
    <xf numFmtId="0" fontId="24" fillId="0" borderId="0" xfId="0" applyFont="1" applyAlignment="1" applyProtection="1">
      <alignment vertical="top" wrapText="1"/>
    </xf>
    <xf numFmtId="0" fontId="23" fillId="0" borderId="0" xfId="0" applyFont="1" applyAlignment="1" applyProtection="1">
      <alignment vertical="top" wrapText="1"/>
    </xf>
    <xf numFmtId="0" fontId="5" fillId="0" borderId="0" xfId="0" applyFont="1" applyBorder="1" applyAlignment="1" applyProtection="1">
      <alignment vertical="center" wrapText="1"/>
    </xf>
    <xf numFmtId="0" fontId="5" fillId="11" borderId="0" xfId="0" applyFont="1" applyFill="1" applyAlignment="1" applyProtection="1">
      <alignment horizontal="left"/>
      <protection locked="0"/>
    </xf>
    <xf numFmtId="0" fontId="4" fillId="0" borderId="0" xfId="0" applyFont="1" applyBorder="1" applyAlignment="1" applyProtection="1">
      <alignment horizontal="left" vertical="top" wrapText="1"/>
    </xf>
    <xf numFmtId="0" fontId="24" fillId="0" borderId="0" xfId="0" applyFont="1" applyAlignment="1" applyProtection="1">
      <alignment horizontal="left" vertical="center" wrapText="1"/>
    </xf>
    <xf numFmtId="0" fontId="24" fillId="0" borderId="0" xfId="0" applyFont="1" applyBorder="1" applyAlignment="1" applyProtection="1">
      <alignment horizontal="left" vertical="center" wrapText="1"/>
    </xf>
    <xf numFmtId="14" fontId="5" fillId="11" borderId="0" xfId="0" applyNumberFormat="1" applyFont="1" applyFill="1" applyBorder="1" applyAlignment="1" applyProtection="1">
      <alignment horizontal="left"/>
      <protection locked="0"/>
    </xf>
    <xf numFmtId="0" fontId="5" fillId="11" borderId="0" xfId="0" applyFont="1" applyFill="1" applyBorder="1" applyAlignment="1" applyProtection="1">
      <alignment horizontal="left" wrapText="1"/>
      <protection locked="0"/>
    </xf>
  </cellXfs>
  <cellStyles count="1">
    <cellStyle name="Standard" xfId="0" builtinId="0" customBuiltin="1"/>
  </cellStyles>
  <dxfs count="0"/>
  <tableStyles count="0" defaultTableStyle="TableStyleMedium2" defaultPivotStyle="PivotStyleLight16"/>
  <colors>
    <mruColors>
      <color rgb="FF808080"/>
      <color rgb="FFE9F2D2"/>
      <color rgb="FFEBF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9.gif"/><Relationship Id="rId3" Type="http://schemas.openxmlformats.org/officeDocument/2006/relationships/image" Target="../media/image14.gif"/><Relationship Id="rId7" Type="http://schemas.openxmlformats.org/officeDocument/2006/relationships/image" Target="../media/image18.gif"/><Relationship Id="rId2" Type="http://schemas.openxmlformats.org/officeDocument/2006/relationships/image" Target="../media/image6.png"/><Relationship Id="rId1" Type="http://schemas.openxmlformats.org/officeDocument/2006/relationships/image" Target="../media/image13.png"/><Relationship Id="rId6" Type="http://schemas.openxmlformats.org/officeDocument/2006/relationships/image" Target="../media/image17.gif"/><Relationship Id="rId11" Type="http://schemas.openxmlformats.org/officeDocument/2006/relationships/image" Target="../media/image5.png"/><Relationship Id="rId5" Type="http://schemas.openxmlformats.org/officeDocument/2006/relationships/image" Target="../media/image16.gif"/><Relationship Id="rId10" Type="http://schemas.openxmlformats.org/officeDocument/2006/relationships/image" Target="../media/image21.gif"/><Relationship Id="rId4" Type="http://schemas.openxmlformats.org/officeDocument/2006/relationships/image" Target="../media/image15.gif"/><Relationship Id="rId9" Type="http://schemas.openxmlformats.org/officeDocument/2006/relationships/image" Target="../media/image20.gif"/></Relationships>
</file>

<file path=xl/drawings/drawing1.xml><?xml version="1.0" encoding="utf-8"?>
<xdr:wsDr xmlns:xdr="http://schemas.openxmlformats.org/drawingml/2006/spreadsheetDrawing" xmlns:a="http://schemas.openxmlformats.org/drawingml/2006/main">
  <xdr:oneCellAnchor>
    <xdr:from>
      <xdr:col>6</xdr:col>
      <xdr:colOff>190500</xdr:colOff>
      <xdr:row>41</xdr:row>
      <xdr:rowOff>222250</xdr:rowOff>
    </xdr:from>
    <xdr:ext cx="723903" cy="723903"/>
    <xdr:pic>
      <xdr:nvPicPr>
        <xdr:cNvPr id="19" name="Grafik 4">
          <a:extLst>
            <a:ext uri="{FF2B5EF4-FFF2-40B4-BE49-F238E27FC236}">
              <a16:creationId xmlns:a16="http://schemas.microsoft.com/office/drawing/2014/main" id="{A91F06E6-0418-4172-9F41-D970B6A542E3}"/>
            </a:ext>
          </a:extLst>
        </xdr:cNvPr>
        <xdr:cNvPicPr>
          <a:picLocks noChangeAspect="1"/>
        </xdr:cNvPicPr>
      </xdr:nvPicPr>
      <xdr:blipFill>
        <a:blip xmlns:r="http://schemas.openxmlformats.org/officeDocument/2006/relationships" r:embed="rId1"/>
        <a:srcRect/>
        <a:stretch>
          <a:fillRect/>
        </a:stretch>
      </xdr:blipFill>
      <xdr:spPr>
        <a:xfrm>
          <a:off x="11763375" y="19843750"/>
          <a:ext cx="723903" cy="723903"/>
        </a:xfrm>
        <a:prstGeom prst="rect">
          <a:avLst/>
        </a:prstGeom>
        <a:noFill/>
        <a:ln>
          <a:noFill/>
        </a:ln>
      </xdr:spPr>
    </xdr:pic>
    <xdr:clientData/>
  </xdr:oneCellAnchor>
  <xdr:oneCellAnchor>
    <xdr:from>
      <xdr:col>6</xdr:col>
      <xdr:colOff>190500</xdr:colOff>
      <xdr:row>22</xdr:row>
      <xdr:rowOff>47625</xdr:rowOff>
    </xdr:from>
    <xdr:ext cx="733421" cy="723903"/>
    <xdr:pic>
      <xdr:nvPicPr>
        <xdr:cNvPr id="18" name="Grafik 2">
          <a:extLst>
            <a:ext uri="{FF2B5EF4-FFF2-40B4-BE49-F238E27FC236}">
              <a16:creationId xmlns:a16="http://schemas.microsoft.com/office/drawing/2014/main" id="{2BC824B6-BAA3-4729-A0B1-9479A6758855}"/>
            </a:ext>
          </a:extLst>
        </xdr:cNvPr>
        <xdr:cNvPicPr>
          <a:picLocks noChangeAspect="1"/>
        </xdr:cNvPicPr>
      </xdr:nvPicPr>
      <xdr:blipFill>
        <a:blip xmlns:r="http://schemas.openxmlformats.org/officeDocument/2006/relationships" r:embed="rId2"/>
        <a:srcRect/>
        <a:stretch>
          <a:fillRect/>
        </a:stretch>
      </xdr:blipFill>
      <xdr:spPr>
        <a:xfrm>
          <a:off x="11763375" y="11160125"/>
          <a:ext cx="733421" cy="723903"/>
        </a:xfrm>
        <a:prstGeom prst="rect">
          <a:avLst/>
        </a:prstGeom>
        <a:noFill/>
        <a:ln>
          <a:noFill/>
        </a:ln>
      </xdr:spPr>
    </xdr:pic>
    <xdr:clientData/>
  </xdr:oneCellAnchor>
  <xdr:twoCellAnchor editAs="oneCell">
    <xdr:from>
      <xdr:col>0</xdr:col>
      <xdr:colOff>138546</xdr:colOff>
      <xdr:row>18</xdr:row>
      <xdr:rowOff>415636</xdr:rowOff>
    </xdr:from>
    <xdr:to>
      <xdr:col>1</xdr:col>
      <xdr:colOff>5595040</xdr:colOff>
      <xdr:row>20</xdr:row>
      <xdr:rowOff>992254</xdr:rowOff>
    </xdr:to>
    <xdr:pic>
      <xdr:nvPicPr>
        <xdr:cNvPr id="16" name="Grafik 15">
          <a:extLst>
            <a:ext uri="{FF2B5EF4-FFF2-40B4-BE49-F238E27FC236}">
              <a16:creationId xmlns:a16="http://schemas.microsoft.com/office/drawing/2014/main" id="{72A97418-61A6-420B-AEE1-C07E0D681635}"/>
            </a:ext>
          </a:extLst>
        </xdr:cNvPr>
        <xdr:cNvPicPr>
          <a:picLocks noChangeAspect="1"/>
        </xdr:cNvPicPr>
      </xdr:nvPicPr>
      <xdr:blipFill>
        <a:blip xmlns:r="http://schemas.openxmlformats.org/officeDocument/2006/relationships" r:embed="rId3"/>
        <a:stretch>
          <a:fillRect/>
        </a:stretch>
      </xdr:blipFill>
      <xdr:spPr>
        <a:xfrm>
          <a:off x="138546" y="7596909"/>
          <a:ext cx="5814403" cy="2908800"/>
        </a:xfrm>
        <a:prstGeom prst="rect">
          <a:avLst/>
        </a:prstGeom>
      </xdr:spPr>
    </xdr:pic>
    <xdr:clientData/>
  </xdr:twoCellAnchor>
  <xdr:oneCellAnchor>
    <xdr:from>
      <xdr:col>6</xdr:col>
      <xdr:colOff>161921</xdr:colOff>
      <xdr:row>166</xdr:row>
      <xdr:rowOff>234950</xdr:rowOff>
    </xdr:from>
    <xdr:ext cx="719998" cy="701052"/>
    <xdr:pic>
      <xdr:nvPicPr>
        <xdr:cNvPr id="3" name="Grafik 2">
          <a:extLst>
            <a:ext uri="{FF2B5EF4-FFF2-40B4-BE49-F238E27FC236}">
              <a16:creationId xmlns:a16="http://schemas.microsoft.com/office/drawing/2014/main" id="{CAE8B722-BE0E-40D6-8982-B64ECCBDEBC8}"/>
            </a:ext>
          </a:extLst>
        </xdr:cNvPr>
        <xdr:cNvPicPr>
          <a:picLocks noChangeAspect="1"/>
        </xdr:cNvPicPr>
      </xdr:nvPicPr>
      <xdr:blipFill>
        <a:blip xmlns:r="http://schemas.openxmlformats.org/officeDocument/2006/relationships" r:embed="rId4"/>
        <a:stretch>
          <a:fillRect/>
        </a:stretch>
      </xdr:blipFill>
      <xdr:spPr>
        <a:xfrm>
          <a:off x="11734796" y="71339075"/>
          <a:ext cx="719998" cy="701052"/>
        </a:xfrm>
        <a:prstGeom prst="rect">
          <a:avLst/>
        </a:prstGeom>
        <a:noFill/>
        <a:ln>
          <a:noFill/>
        </a:ln>
      </xdr:spPr>
    </xdr:pic>
    <xdr:clientData/>
  </xdr:oneCellAnchor>
  <xdr:twoCellAnchor editAs="oneCell">
    <xdr:from>
      <xdr:col>8</xdr:col>
      <xdr:colOff>14044</xdr:colOff>
      <xdr:row>0</xdr:row>
      <xdr:rowOff>178672</xdr:rowOff>
    </xdr:from>
    <xdr:to>
      <xdr:col>9</xdr:col>
      <xdr:colOff>1191418</xdr:colOff>
      <xdr:row>3</xdr:row>
      <xdr:rowOff>152079</xdr:rowOff>
    </xdr:to>
    <xdr:pic>
      <xdr:nvPicPr>
        <xdr:cNvPr id="13" name="Grafik 12">
          <a:extLst>
            <a:ext uri="{FF2B5EF4-FFF2-40B4-BE49-F238E27FC236}">
              <a16:creationId xmlns:a16="http://schemas.microsoft.com/office/drawing/2014/main" id="{D899C2A6-6845-4D90-8F61-F441D3E863C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6483635" y="178672"/>
          <a:ext cx="1726794" cy="856634"/>
        </a:xfrm>
        <a:prstGeom prst="rect">
          <a:avLst/>
        </a:prstGeom>
      </xdr:spPr>
    </xdr:pic>
    <xdr:clientData/>
  </xdr:twoCellAnchor>
  <xdr:twoCellAnchor editAs="oneCell">
    <xdr:from>
      <xdr:col>0</xdr:col>
      <xdr:colOff>115456</xdr:colOff>
      <xdr:row>11</xdr:row>
      <xdr:rowOff>254000</xdr:rowOff>
    </xdr:from>
    <xdr:to>
      <xdr:col>1</xdr:col>
      <xdr:colOff>5249669</xdr:colOff>
      <xdr:row>15</xdr:row>
      <xdr:rowOff>18761</xdr:rowOff>
    </xdr:to>
    <xdr:pic>
      <xdr:nvPicPr>
        <xdr:cNvPr id="14" name="Grafik 13">
          <a:extLst>
            <a:ext uri="{FF2B5EF4-FFF2-40B4-BE49-F238E27FC236}">
              <a16:creationId xmlns:a16="http://schemas.microsoft.com/office/drawing/2014/main" id="{1DD9C9C3-9082-430E-91EC-C766F8EB1DDF}"/>
            </a:ext>
          </a:extLst>
        </xdr:cNvPr>
        <xdr:cNvPicPr>
          <a:picLocks noChangeAspect="1"/>
        </xdr:cNvPicPr>
      </xdr:nvPicPr>
      <xdr:blipFill>
        <a:blip xmlns:r="http://schemas.openxmlformats.org/officeDocument/2006/relationships" r:embed="rId6"/>
        <a:stretch>
          <a:fillRect/>
        </a:stretch>
      </xdr:blipFill>
      <xdr:spPr>
        <a:xfrm>
          <a:off x="115456" y="2586182"/>
          <a:ext cx="5492122" cy="3413124"/>
        </a:xfrm>
        <a:prstGeom prst="rect">
          <a:avLst/>
        </a:prstGeom>
      </xdr:spPr>
    </xdr:pic>
    <xdr:clientData/>
  </xdr:twoCellAnchor>
  <xdr:oneCellAnchor>
    <xdr:from>
      <xdr:col>6</xdr:col>
      <xdr:colOff>206375</xdr:colOff>
      <xdr:row>59</xdr:row>
      <xdr:rowOff>238125</xdr:rowOff>
    </xdr:from>
    <xdr:ext cx="704846" cy="723903"/>
    <xdr:pic>
      <xdr:nvPicPr>
        <xdr:cNvPr id="20" name="Grafik 5">
          <a:extLst>
            <a:ext uri="{FF2B5EF4-FFF2-40B4-BE49-F238E27FC236}">
              <a16:creationId xmlns:a16="http://schemas.microsoft.com/office/drawing/2014/main" id="{6B5DB133-D7FF-4DCE-AF06-7CA212E23A03}"/>
            </a:ext>
          </a:extLst>
        </xdr:cNvPr>
        <xdr:cNvPicPr>
          <a:picLocks noChangeAspect="1"/>
        </xdr:cNvPicPr>
      </xdr:nvPicPr>
      <xdr:blipFill>
        <a:blip xmlns:r="http://schemas.openxmlformats.org/officeDocument/2006/relationships" r:embed="rId7"/>
        <a:srcRect/>
        <a:stretch>
          <a:fillRect/>
        </a:stretch>
      </xdr:blipFill>
      <xdr:spPr>
        <a:xfrm>
          <a:off x="11779250" y="28956000"/>
          <a:ext cx="704846" cy="723903"/>
        </a:xfrm>
        <a:prstGeom prst="rect">
          <a:avLst/>
        </a:prstGeom>
        <a:noFill/>
        <a:ln>
          <a:noFill/>
        </a:ln>
      </xdr:spPr>
    </xdr:pic>
    <xdr:clientData/>
  </xdr:oneCellAnchor>
  <xdr:oneCellAnchor>
    <xdr:from>
      <xdr:col>6</xdr:col>
      <xdr:colOff>206375</xdr:colOff>
      <xdr:row>83</xdr:row>
      <xdr:rowOff>79375</xdr:rowOff>
    </xdr:from>
    <xdr:ext cx="719998" cy="718398"/>
    <xdr:pic>
      <xdr:nvPicPr>
        <xdr:cNvPr id="21" name="Grafik 13">
          <a:extLst>
            <a:ext uri="{FF2B5EF4-FFF2-40B4-BE49-F238E27FC236}">
              <a16:creationId xmlns:a16="http://schemas.microsoft.com/office/drawing/2014/main" id="{ACD706A3-E6BA-407B-8FF2-13AC5A610E83}"/>
            </a:ext>
          </a:extLst>
        </xdr:cNvPr>
        <xdr:cNvPicPr>
          <a:picLocks noChangeAspect="1"/>
        </xdr:cNvPicPr>
      </xdr:nvPicPr>
      <xdr:blipFill>
        <a:blip xmlns:r="http://schemas.openxmlformats.org/officeDocument/2006/relationships" r:embed="rId8"/>
        <a:stretch>
          <a:fillRect/>
        </a:stretch>
      </xdr:blipFill>
      <xdr:spPr>
        <a:xfrm>
          <a:off x="11779250" y="38401625"/>
          <a:ext cx="719998" cy="718398"/>
        </a:xfrm>
        <a:prstGeom prst="rect">
          <a:avLst/>
        </a:prstGeom>
        <a:noFill/>
        <a:ln>
          <a:noFill/>
        </a:ln>
      </xdr:spPr>
    </xdr:pic>
    <xdr:clientData/>
  </xdr:oneCellAnchor>
  <xdr:oneCellAnchor>
    <xdr:from>
      <xdr:col>6</xdr:col>
      <xdr:colOff>206375</xdr:colOff>
      <xdr:row>105</xdr:row>
      <xdr:rowOff>238125</xdr:rowOff>
    </xdr:from>
    <xdr:ext cx="719998" cy="721598"/>
    <xdr:pic>
      <xdr:nvPicPr>
        <xdr:cNvPr id="22" name="Grafik 14">
          <a:extLst>
            <a:ext uri="{FF2B5EF4-FFF2-40B4-BE49-F238E27FC236}">
              <a16:creationId xmlns:a16="http://schemas.microsoft.com/office/drawing/2014/main" id="{BEDFE11A-A88C-4BCC-A540-B91D1EC8275E}"/>
            </a:ext>
          </a:extLst>
        </xdr:cNvPr>
        <xdr:cNvPicPr>
          <a:picLocks noChangeAspect="1"/>
        </xdr:cNvPicPr>
      </xdr:nvPicPr>
      <xdr:blipFill>
        <a:blip xmlns:r="http://schemas.openxmlformats.org/officeDocument/2006/relationships" r:embed="rId9"/>
        <a:stretch>
          <a:fillRect/>
        </a:stretch>
      </xdr:blipFill>
      <xdr:spPr>
        <a:xfrm>
          <a:off x="11779250" y="47005875"/>
          <a:ext cx="719998" cy="721598"/>
        </a:xfrm>
        <a:prstGeom prst="rect">
          <a:avLst/>
        </a:prstGeom>
        <a:noFill/>
        <a:ln>
          <a:noFill/>
        </a:ln>
      </xdr:spPr>
    </xdr:pic>
    <xdr:clientData/>
  </xdr:oneCellAnchor>
  <xdr:oneCellAnchor>
    <xdr:from>
      <xdr:col>6</xdr:col>
      <xdr:colOff>206375</xdr:colOff>
      <xdr:row>128</xdr:row>
      <xdr:rowOff>206375</xdr:rowOff>
    </xdr:from>
    <xdr:ext cx="719998" cy="724863"/>
    <xdr:pic>
      <xdr:nvPicPr>
        <xdr:cNvPr id="23" name="Grafik 15">
          <a:extLst>
            <a:ext uri="{FF2B5EF4-FFF2-40B4-BE49-F238E27FC236}">
              <a16:creationId xmlns:a16="http://schemas.microsoft.com/office/drawing/2014/main" id="{7AA5D7C2-0EBB-4BF7-9E9F-4CE119BD7BD6}"/>
            </a:ext>
          </a:extLst>
        </xdr:cNvPr>
        <xdr:cNvPicPr>
          <a:picLocks noChangeAspect="1"/>
        </xdr:cNvPicPr>
      </xdr:nvPicPr>
      <xdr:blipFill>
        <a:blip xmlns:r="http://schemas.openxmlformats.org/officeDocument/2006/relationships" r:embed="rId10"/>
        <a:stretch>
          <a:fillRect/>
        </a:stretch>
      </xdr:blipFill>
      <xdr:spPr>
        <a:xfrm>
          <a:off x="11779250" y="56657875"/>
          <a:ext cx="719998" cy="724863"/>
        </a:xfrm>
        <a:prstGeom prst="rect">
          <a:avLst/>
        </a:prstGeom>
        <a:noFill/>
        <a:ln>
          <a:noFill/>
        </a:ln>
      </xdr:spPr>
    </xdr:pic>
    <xdr:clientData/>
  </xdr:oneCellAnchor>
  <xdr:oneCellAnchor>
    <xdr:from>
      <xdr:col>6</xdr:col>
      <xdr:colOff>206375</xdr:colOff>
      <xdr:row>140</xdr:row>
      <xdr:rowOff>269875</xdr:rowOff>
    </xdr:from>
    <xdr:ext cx="721617" cy="719998"/>
    <xdr:pic>
      <xdr:nvPicPr>
        <xdr:cNvPr id="24" name="Grafik 17">
          <a:extLst>
            <a:ext uri="{FF2B5EF4-FFF2-40B4-BE49-F238E27FC236}">
              <a16:creationId xmlns:a16="http://schemas.microsoft.com/office/drawing/2014/main" id="{64FA22F6-1EA8-41F5-AE37-F175592F3DEF}"/>
            </a:ext>
          </a:extLst>
        </xdr:cNvPr>
        <xdr:cNvPicPr>
          <a:picLocks noChangeAspect="1"/>
        </xdr:cNvPicPr>
      </xdr:nvPicPr>
      <xdr:blipFill>
        <a:blip xmlns:r="http://schemas.openxmlformats.org/officeDocument/2006/relationships" r:embed="rId11"/>
        <a:stretch>
          <a:fillRect/>
        </a:stretch>
      </xdr:blipFill>
      <xdr:spPr>
        <a:xfrm>
          <a:off x="11779250" y="61007625"/>
          <a:ext cx="721617" cy="719998"/>
        </a:xfrm>
        <a:prstGeom prst="rect">
          <a:avLst/>
        </a:prstGeom>
        <a:noFill/>
        <a:ln>
          <a:noFill/>
        </a:ln>
      </xdr:spPr>
    </xdr:pic>
    <xdr:clientData/>
  </xdr:oneCellAnchor>
  <xdr:oneCellAnchor>
    <xdr:from>
      <xdr:col>6</xdr:col>
      <xdr:colOff>206375</xdr:colOff>
      <xdr:row>152</xdr:row>
      <xdr:rowOff>222250</xdr:rowOff>
    </xdr:from>
    <xdr:ext cx="723903" cy="723903"/>
    <xdr:pic>
      <xdr:nvPicPr>
        <xdr:cNvPr id="25" name="Grafik 10">
          <a:extLst>
            <a:ext uri="{FF2B5EF4-FFF2-40B4-BE49-F238E27FC236}">
              <a16:creationId xmlns:a16="http://schemas.microsoft.com/office/drawing/2014/main" id="{566157BA-030B-4A49-BC73-1BB4701D2F95}"/>
            </a:ext>
          </a:extLst>
        </xdr:cNvPr>
        <xdr:cNvPicPr>
          <a:picLocks noChangeAspect="1"/>
        </xdr:cNvPicPr>
      </xdr:nvPicPr>
      <xdr:blipFill>
        <a:blip xmlns:r="http://schemas.openxmlformats.org/officeDocument/2006/relationships" r:embed="rId12"/>
        <a:srcRect/>
        <a:stretch>
          <a:fillRect/>
        </a:stretch>
      </xdr:blipFill>
      <xdr:spPr>
        <a:xfrm>
          <a:off x="11779250" y="65595500"/>
          <a:ext cx="723903" cy="72390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111126</xdr:colOff>
      <xdr:row>18</xdr:row>
      <xdr:rowOff>365598</xdr:rowOff>
    </xdr:from>
    <xdr:to>
      <xdr:col>1</xdr:col>
      <xdr:colOff>5572125</xdr:colOff>
      <xdr:row>20</xdr:row>
      <xdr:rowOff>973570</xdr:rowOff>
    </xdr:to>
    <xdr:pic>
      <xdr:nvPicPr>
        <xdr:cNvPr id="6" name="Grafik 5">
          <a:extLst>
            <a:ext uri="{FF2B5EF4-FFF2-40B4-BE49-F238E27FC236}">
              <a16:creationId xmlns:a16="http://schemas.microsoft.com/office/drawing/2014/main" id="{5957AD5C-24AC-41E7-8E71-20D7AF780115}"/>
            </a:ext>
          </a:extLst>
        </xdr:cNvPr>
        <xdr:cNvPicPr>
          <a:picLocks noChangeAspect="1"/>
        </xdr:cNvPicPr>
      </xdr:nvPicPr>
      <xdr:blipFill>
        <a:blip xmlns:r="http://schemas.openxmlformats.org/officeDocument/2006/relationships" r:embed="rId1"/>
        <a:stretch>
          <a:fillRect/>
        </a:stretch>
      </xdr:blipFill>
      <xdr:spPr>
        <a:xfrm>
          <a:off x="111126" y="7525223"/>
          <a:ext cx="5826124" cy="2909847"/>
        </a:xfrm>
        <a:prstGeom prst="rect">
          <a:avLst/>
        </a:prstGeom>
      </xdr:spPr>
    </xdr:pic>
    <xdr:clientData/>
  </xdr:twoCellAnchor>
  <xdr:twoCellAnchor editAs="oneCell">
    <xdr:from>
      <xdr:col>0</xdr:col>
      <xdr:colOff>138547</xdr:colOff>
      <xdr:row>11</xdr:row>
      <xdr:rowOff>254001</xdr:rowOff>
    </xdr:from>
    <xdr:to>
      <xdr:col>1</xdr:col>
      <xdr:colOff>5265544</xdr:colOff>
      <xdr:row>15</xdr:row>
      <xdr:rowOff>0</xdr:rowOff>
    </xdr:to>
    <xdr:pic>
      <xdr:nvPicPr>
        <xdr:cNvPr id="2" name="Grafik 1">
          <a:extLst>
            <a:ext uri="{FF2B5EF4-FFF2-40B4-BE49-F238E27FC236}">
              <a16:creationId xmlns:a16="http://schemas.microsoft.com/office/drawing/2014/main" id="{B40BAF1E-6106-4BA3-BDF9-2808AD49B266}"/>
            </a:ext>
          </a:extLst>
        </xdr:cNvPr>
        <xdr:cNvPicPr>
          <a:picLocks noChangeAspect="1"/>
        </xdr:cNvPicPr>
      </xdr:nvPicPr>
      <xdr:blipFill>
        <a:blip xmlns:r="http://schemas.openxmlformats.org/officeDocument/2006/relationships" r:embed="rId2"/>
        <a:stretch>
          <a:fillRect/>
        </a:stretch>
      </xdr:blipFill>
      <xdr:spPr>
        <a:xfrm>
          <a:off x="138547" y="2586183"/>
          <a:ext cx="5484906" cy="3394362"/>
        </a:xfrm>
        <a:prstGeom prst="rect">
          <a:avLst/>
        </a:prstGeom>
      </xdr:spPr>
    </xdr:pic>
    <xdr:clientData/>
  </xdr:twoCellAnchor>
  <xdr:twoCellAnchor editAs="oneCell">
    <xdr:from>
      <xdr:col>6</xdr:col>
      <xdr:colOff>33619</xdr:colOff>
      <xdr:row>22</xdr:row>
      <xdr:rowOff>50987</xdr:rowOff>
    </xdr:from>
    <xdr:to>
      <xdr:col>6</xdr:col>
      <xdr:colOff>1047607</xdr:colOff>
      <xdr:row>24</xdr:row>
      <xdr:rowOff>206652</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1781119" y="11131737"/>
          <a:ext cx="1013988" cy="727165"/>
        </a:xfrm>
        <a:prstGeom prst="rect">
          <a:avLst/>
        </a:prstGeom>
      </xdr:spPr>
    </xdr:pic>
    <xdr:clientData/>
  </xdr:twoCellAnchor>
  <xdr:twoCellAnchor editAs="oneCell">
    <xdr:from>
      <xdr:col>6</xdr:col>
      <xdr:colOff>22412</xdr:colOff>
      <xdr:row>41</xdr:row>
      <xdr:rowOff>235324</xdr:rowOff>
    </xdr:from>
    <xdr:to>
      <xdr:col>6</xdr:col>
      <xdr:colOff>998737</xdr:colOff>
      <xdr:row>43</xdr:row>
      <xdr:rowOff>201686</xdr:rowOff>
    </xdr:to>
    <xdr:pic>
      <xdr:nvPicPr>
        <xdr:cNvPr id="16" name="Grafik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stretch>
          <a:fillRect/>
        </a:stretch>
      </xdr:blipFill>
      <xdr:spPr>
        <a:xfrm>
          <a:off x="10118912" y="20333074"/>
          <a:ext cx="976325" cy="728362"/>
        </a:xfrm>
        <a:prstGeom prst="rect">
          <a:avLst/>
        </a:prstGeom>
      </xdr:spPr>
    </xdr:pic>
    <xdr:clientData/>
  </xdr:twoCellAnchor>
  <xdr:twoCellAnchor editAs="oneCell">
    <xdr:from>
      <xdr:col>6</xdr:col>
      <xdr:colOff>33618</xdr:colOff>
      <xdr:row>60</xdr:row>
      <xdr:rowOff>190500</xdr:rowOff>
    </xdr:from>
    <xdr:to>
      <xdr:col>6</xdr:col>
      <xdr:colOff>1030746</xdr:colOff>
      <xdr:row>62</xdr:row>
      <xdr:rowOff>152100</xdr:rowOff>
    </xdr:to>
    <xdr:pic>
      <xdr:nvPicPr>
        <xdr:cNvPr id="19" name="Grafik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5"/>
        <a:stretch>
          <a:fillRect/>
        </a:stretch>
      </xdr:blipFill>
      <xdr:spPr>
        <a:xfrm>
          <a:off x="11418794" y="32396206"/>
          <a:ext cx="992366" cy="723600"/>
        </a:xfrm>
        <a:prstGeom prst="rect">
          <a:avLst/>
        </a:prstGeom>
      </xdr:spPr>
    </xdr:pic>
    <xdr:clientData/>
  </xdr:twoCellAnchor>
  <xdr:twoCellAnchor editAs="oneCell">
    <xdr:from>
      <xdr:col>6</xdr:col>
      <xdr:colOff>44824</xdr:colOff>
      <xdr:row>107</xdr:row>
      <xdr:rowOff>212912</xdr:rowOff>
    </xdr:from>
    <xdr:to>
      <xdr:col>6</xdr:col>
      <xdr:colOff>969302</xdr:colOff>
      <xdr:row>109</xdr:row>
      <xdr:rowOff>179274</xdr:rowOff>
    </xdr:to>
    <xdr:pic>
      <xdr:nvPicPr>
        <xdr:cNvPr id="22" name="Grafik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6"/>
        <a:stretch>
          <a:fillRect/>
        </a:stretch>
      </xdr:blipFill>
      <xdr:spPr>
        <a:xfrm>
          <a:off x="11430000" y="52723677"/>
          <a:ext cx="919716" cy="723600"/>
        </a:xfrm>
        <a:prstGeom prst="rect">
          <a:avLst/>
        </a:prstGeom>
      </xdr:spPr>
    </xdr:pic>
    <xdr:clientData/>
  </xdr:twoCellAnchor>
  <xdr:twoCellAnchor editAs="oneCell">
    <xdr:from>
      <xdr:col>6</xdr:col>
      <xdr:colOff>0</xdr:colOff>
      <xdr:row>84</xdr:row>
      <xdr:rowOff>235323</xdr:rowOff>
    </xdr:from>
    <xdr:to>
      <xdr:col>6</xdr:col>
      <xdr:colOff>963218</xdr:colOff>
      <xdr:row>87</xdr:row>
      <xdr:rowOff>230262</xdr:rowOff>
    </xdr:to>
    <xdr:pic>
      <xdr:nvPicPr>
        <xdr:cNvPr id="23" name="Grafik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7"/>
        <a:stretch>
          <a:fillRect/>
        </a:stretch>
      </xdr:blipFill>
      <xdr:spPr>
        <a:xfrm>
          <a:off x="11385176" y="42122911"/>
          <a:ext cx="963218" cy="723600"/>
        </a:xfrm>
        <a:prstGeom prst="rect">
          <a:avLst/>
        </a:prstGeom>
      </xdr:spPr>
    </xdr:pic>
    <xdr:clientData/>
  </xdr:twoCellAnchor>
  <xdr:twoCellAnchor editAs="oneCell">
    <xdr:from>
      <xdr:col>6</xdr:col>
      <xdr:colOff>67234</xdr:colOff>
      <xdr:row>130</xdr:row>
      <xdr:rowOff>235323</xdr:rowOff>
    </xdr:from>
    <xdr:to>
      <xdr:col>6</xdr:col>
      <xdr:colOff>980294</xdr:colOff>
      <xdr:row>133</xdr:row>
      <xdr:rowOff>58812</xdr:rowOff>
    </xdr:to>
    <xdr:pic>
      <xdr:nvPicPr>
        <xdr:cNvPr id="24" name="Grafik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8"/>
        <a:stretch>
          <a:fillRect/>
        </a:stretch>
      </xdr:blipFill>
      <xdr:spPr>
        <a:xfrm>
          <a:off x="11452410" y="62831382"/>
          <a:ext cx="913060" cy="723600"/>
        </a:xfrm>
        <a:prstGeom prst="rect">
          <a:avLst/>
        </a:prstGeom>
      </xdr:spPr>
    </xdr:pic>
    <xdr:clientData/>
  </xdr:twoCellAnchor>
  <xdr:twoCellAnchor editAs="oneCell">
    <xdr:from>
      <xdr:col>5</xdr:col>
      <xdr:colOff>727449</xdr:colOff>
      <xdr:row>142</xdr:row>
      <xdr:rowOff>224117</xdr:rowOff>
    </xdr:from>
    <xdr:to>
      <xdr:col>6</xdr:col>
      <xdr:colOff>1010774</xdr:colOff>
      <xdr:row>145</xdr:row>
      <xdr:rowOff>36489</xdr:rowOff>
    </xdr:to>
    <xdr:pic>
      <xdr:nvPicPr>
        <xdr:cNvPr id="26" name="Grafik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9"/>
        <a:stretch>
          <a:fillRect/>
        </a:stretch>
      </xdr:blipFill>
      <xdr:spPr>
        <a:xfrm>
          <a:off x="10712824" y="63168492"/>
          <a:ext cx="1008813" cy="728362"/>
        </a:xfrm>
        <a:prstGeom prst="rect">
          <a:avLst/>
        </a:prstGeom>
      </xdr:spPr>
    </xdr:pic>
    <xdr:clientData/>
  </xdr:twoCellAnchor>
  <xdr:twoCellAnchor editAs="oneCell">
    <xdr:from>
      <xdr:col>6</xdr:col>
      <xdr:colOff>33618</xdr:colOff>
      <xdr:row>154</xdr:row>
      <xdr:rowOff>212912</xdr:rowOff>
    </xdr:from>
    <xdr:to>
      <xdr:col>6</xdr:col>
      <xdr:colOff>999145</xdr:colOff>
      <xdr:row>156</xdr:row>
      <xdr:rowOff>163397</xdr:rowOff>
    </xdr:to>
    <xdr:pic>
      <xdr:nvPicPr>
        <xdr:cNvPr id="28" name="Grafik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stretch>
          <a:fillRect/>
        </a:stretch>
      </xdr:blipFill>
      <xdr:spPr>
        <a:xfrm>
          <a:off x="11418794" y="72894265"/>
          <a:ext cx="965527" cy="723600"/>
        </a:xfrm>
        <a:prstGeom prst="rect">
          <a:avLst/>
        </a:prstGeom>
      </xdr:spPr>
    </xdr:pic>
    <xdr:clientData/>
  </xdr:twoCellAnchor>
  <xdr:twoCellAnchor editAs="oneCell">
    <xdr:from>
      <xdr:col>7</xdr:col>
      <xdr:colOff>3468372</xdr:colOff>
      <xdr:row>0</xdr:row>
      <xdr:rowOff>144984</xdr:rowOff>
    </xdr:from>
    <xdr:to>
      <xdr:col>10</xdr:col>
      <xdr:colOff>3608</xdr:colOff>
      <xdr:row>3</xdr:row>
      <xdr:rowOff>116495</xdr:rowOff>
    </xdr:to>
    <xdr:pic>
      <xdr:nvPicPr>
        <xdr:cNvPr id="14" name="Grafik 13">
          <a:extLst>
            <a:ext uri="{FF2B5EF4-FFF2-40B4-BE49-F238E27FC236}">
              <a16:creationId xmlns:a16="http://schemas.microsoft.com/office/drawing/2014/main" id="{67A0EA06-3D2C-4795-8F05-17F61982FE5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16335781" y="144984"/>
          <a:ext cx="1782645" cy="854738"/>
        </a:xfrm>
        <a:prstGeom prst="rect">
          <a:avLst/>
        </a:prstGeom>
      </xdr:spPr>
    </xdr:pic>
    <xdr:clientData/>
  </xdr:twoCellAnchor>
  <xdr:twoCellAnchor editAs="oneCell">
    <xdr:from>
      <xdr:col>6</xdr:col>
      <xdr:colOff>168276</xdr:colOff>
      <xdr:row>167</xdr:row>
      <xdr:rowOff>184623</xdr:rowOff>
    </xdr:from>
    <xdr:to>
      <xdr:col>6</xdr:col>
      <xdr:colOff>899850</xdr:colOff>
      <xdr:row>170</xdr:row>
      <xdr:rowOff>149821</xdr:rowOff>
    </xdr:to>
    <xdr:pic>
      <xdr:nvPicPr>
        <xdr:cNvPr id="18" name="Grafik 17">
          <a:extLst>
            <a:ext uri="{FF2B5EF4-FFF2-40B4-BE49-F238E27FC236}">
              <a16:creationId xmlns:a16="http://schemas.microsoft.com/office/drawing/2014/main" id="{FCDE988B-DA95-4F36-9209-B8FEFC7556D9}"/>
            </a:ext>
          </a:extLst>
        </xdr:cNvPr>
        <xdr:cNvPicPr>
          <a:picLocks noChangeAspect="1"/>
        </xdr:cNvPicPr>
      </xdr:nvPicPr>
      <xdr:blipFill rotWithShape="1">
        <a:blip xmlns:r="http://schemas.openxmlformats.org/officeDocument/2006/relationships" r:embed="rId1"/>
        <a:srcRect r="49755"/>
        <a:stretch/>
      </xdr:blipFill>
      <xdr:spPr>
        <a:xfrm>
          <a:off x="11915776" y="72209498"/>
          <a:ext cx="731574" cy="7272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7016-7C2E-4A4A-B341-5710041D4496}">
  <dimension ref="A1:M179"/>
  <sheetViews>
    <sheetView showGridLines="0" tabSelected="1" showWhiteSpace="0" zoomScale="40" zoomScaleNormal="40" zoomScaleSheetLayoutView="55" zoomScalePageLayoutView="55" workbookViewId="0">
      <selection activeCell="C6" sqref="C6:J6"/>
    </sheetView>
  </sheetViews>
  <sheetFormatPr baseColWidth="10" defaultColWidth="11.36328125" defaultRowHeight="20" x14ac:dyDescent="0.4"/>
  <cols>
    <col min="1" max="1" width="5.08984375" style="69" customWidth="1"/>
    <col min="2" max="2" width="87.7265625" style="27" customWidth="1"/>
    <col min="3" max="3" width="49" style="27" customWidth="1"/>
    <col min="4" max="4" width="3.7265625" style="70" customWidth="1"/>
    <col min="5" max="5" width="6.54296875" style="27" customWidth="1"/>
    <col min="6" max="6" width="9.1796875" style="27" customWidth="1"/>
    <col min="7" max="7" width="15.7265625" style="31" customWidth="1"/>
    <col min="8" max="8" width="47.6328125" style="50" customWidth="1"/>
    <col min="9" max="9" width="7.7265625" style="31" customWidth="1"/>
    <col min="10" max="10" width="19.36328125" style="31" customWidth="1"/>
    <col min="11" max="11" width="3.7265625" style="31" customWidth="1"/>
    <col min="12" max="16384" width="11.36328125" style="31"/>
  </cols>
  <sheetData>
    <row r="1" spans="1:13" s="1" customFormat="1" ht="23.25" customHeight="1" x14ac:dyDescent="0.5">
      <c r="A1" s="137" t="s">
        <v>136</v>
      </c>
      <c r="B1" s="8"/>
      <c r="C1" s="8"/>
      <c r="D1" s="8"/>
      <c r="E1" s="8"/>
      <c r="F1" s="8"/>
      <c r="G1" s="8"/>
      <c r="H1" s="43"/>
    </row>
    <row r="2" spans="1:13" s="2" customFormat="1" ht="25" x14ac:dyDescent="0.5">
      <c r="A2" s="138" t="s">
        <v>135</v>
      </c>
      <c r="B2" s="9"/>
      <c r="C2" s="9"/>
      <c r="D2" s="9"/>
      <c r="E2" s="9"/>
      <c r="F2" s="9"/>
      <c r="G2" s="9"/>
      <c r="H2" s="44"/>
      <c r="M2" s="138"/>
    </row>
    <row r="3" spans="1:13" s="2" customFormat="1" x14ac:dyDescent="0.4">
      <c r="A3" s="10" t="s">
        <v>137</v>
      </c>
      <c r="B3" s="10"/>
      <c r="C3" s="11"/>
      <c r="D3" s="12"/>
      <c r="E3" s="12"/>
      <c r="F3" s="12"/>
      <c r="G3" s="13"/>
      <c r="H3" s="45"/>
      <c r="I3" s="3"/>
      <c r="J3" s="3"/>
      <c r="K3" s="3"/>
    </row>
    <row r="4" spans="1:13" s="3" customFormat="1" x14ac:dyDescent="0.4">
      <c r="A4" s="191"/>
      <c r="B4" s="192"/>
      <c r="C4" s="193"/>
      <c r="D4" s="194"/>
      <c r="E4" s="194"/>
      <c r="F4" s="194"/>
      <c r="G4" s="195"/>
      <c r="H4" s="196"/>
      <c r="I4" s="197"/>
      <c r="J4" s="197"/>
    </row>
    <row r="5" spans="1:13" s="4" customFormat="1" ht="10.15" customHeight="1" x14ac:dyDescent="0.5">
      <c r="A5" s="7"/>
      <c r="B5" s="19"/>
      <c r="C5" s="20"/>
      <c r="D5" s="20"/>
      <c r="E5" s="20"/>
      <c r="F5" s="20"/>
      <c r="G5" s="21"/>
      <c r="H5" s="46"/>
      <c r="I5" s="61"/>
      <c r="J5" s="61"/>
      <c r="K5" s="61"/>
    </row>
    <row r="6" spans="1:13" s="5" customFormat="1" ht="20.65" customHeight="1" x14ac:dyDescent="0.4">
      <c r="A6" s="22" t="s">
        <v>115</v>
      </c>
      <c r="B6" s="8"/>
      <c r="C6" s="235"/>
      <c r="D6" s="235"/>
      <c r="E6" s="235"/>
      <c r="F6" s="235"/>
      <c r="G6" s="235"/>
      <c r="H6" s="235"/>
      <c r="I6" s="235"/>
      <c r="J6" s="235"/>
      <c r="K6" s="76"/>
    </row>
    <row r="7" spans="1:13" s="6" customFormat="1" ht="10.5" customHeight="1" x14ac:dyDescent="0.4">
      <c r="A7" s="191"/>
      <c r="B7" s="192"/>
      <c r="C7" s="193"/>
      <c r="D7" s="194"/>
      <c r="E7" s="194"/>
      <c r="F7" s="194"/>
      <c r="G7" s="195"/>
      <c r="H7" s="196"/>
      <c r="I7" s="193"/>
      <c r="J7" s="194"/>
      <c r="K7" s="77"/>
    </row>
    <row r="8" spans="1:13" s="4" customFormat="1" ht="10.5" customHeight="1" x14ac:dyDescent="0.5">
      <c r="A8" s="7"/>
      <c r="B8" s="19"/>
      <c r="C8" s="20"/>
      <c r="D8" s="20"/>
      <c r="E8" s="20"/>
      <c r="F8" s="20"/>
      <c r="G8" s="21"/>
      <c r="H8" s="46"/>
      <c r="I8" s="78"/>
      <c r="J8" s="78"/>
      <c r="K8" s="78"/>
    </row>
    <row r="9" spans="1:13" s="23" customFormat="1" ht="25.5" customHeight="1" x14ac:dyDescent="0.5">
      <c r="A9" s="25" t="s">
        <v>160</v>
      </c>
      <c r="B9" s="25"/>
      <c r="C9" s="25"/>
      <c r="D9" s="26"/>
      <c r="E9" s="25"/>
      <c r="F9" s="27"/>
      <c r="H9" s="47"/>
      <c r="I9" s="79"/>
      <c r="J9" s="79"/>
      <c r="K9" s="79"/>
      <c r="M9" s="34"/>
    </row>
    <row r="10" spans="1:13" s="6" customFormat="1" ht="10.5" customHeight="1" x14ac:dyDescent="0.4">
      <c r="A10" s="191"/>
      <c r="B10" s="192"/>
      <c r="C10" s="193"/>
      <c r="D10" s="194"/>
      <c r="E10" s="194"/>
      <c r="F10" s="194"/>
      <c r="G10" s="195"/>
      <c r="H10" s="196"/>
      <c r="I10" s="193"/>
      <c r="J10" s="194"/>
      <c r="K10" s="77"/>
    </row>
    <row r="11" spans="1:13" s="25" customFormat="1" ht="6" customHeight="1" x14ac:dyDescent="0.4">
      <c r="A11" s="24"/>
      <c r="D11" s="26"/>
      <c r="F11" s="27"/>
      <c r="H11" s="48"/>
      <c r="I11" s="80"/>
      <c r="J11" s="80"/>
      <c r="K11" s="80"/>
    </row>
    <row r="12" spans="1:13" s="30" customFormat="1" ht="42" customHeight="1" x14ac:dyDescent="0.35">
      <c r="A12" s="204"/>
      <c r="B12" s="204"/>
      <c r="C12" s="204"/>
      <c r="D12" s="204"/>
      <c r="E12" s="204"/>
      <c r="F12" s="204"/>
      <c r="G12" s="204"/>
      <c r="H12" s="204"/>
    </row>
    <row r="13" spans="1:13" ht="19.5" customHeight="1" x14ac:dyDescent="0.4"/>
    <row r="14" spans="1:13" ht="206.25" customHeight="1" x14ac:dyDescent="0.45">
      <c r="B14" s="114"/>
      <c r="C14" s="205" t="s">
        <v>142</v>
      </c>
      <c r="E14" s="59"/>
      <c r="F14" s="59"/>
      <c r="G14" s="60"/>
      <c r="H14" s="60"/>
    </row>
    <row r="15" spans="1:13" ht="20.25" customHeight="1" x14ac:dyDescent="0.45">
      <c r="C15" s="205"/>
      <c r="D15" s="59"/>
      <c r="E15" s="59"/>
      <c r="F15" s="59"/>
      <c r="G15" s="60"/>
      <c r="H15" s="60"/>
    </row>
    <row r="16" spans="1:13" ht="34.5" customHeight="1" x14ac:dyDescent="0.4"/>
    <row r="17" spans="1:13" s="28" customFormat="1" ht="21" customHeight="1" x14ac:dyDescent="0.35">
      <c r="A17" s="28" t="s">
        <v>0</v>
      </c>
      <c r="D17" s="29"/>
      <c r="H17" s="93"/>
    </row>
    <row r="18" spans="1:13" s="32" customFormat="1" ht="39.75" customHeight="1" x14ac:dyDescent="0.35">
      <c r="A18" s="206" t="s">
        <v>108</v>
      </c>
      <c r="B18" s="206"/>
      <c r="C18" s="206"/>
      <c r="D18" s="206"/>
      <c r="E18" s="206"/>
      <c r="F18" s="206"/>
      <c r="G18" s="206"/>
      <c r="H18" s="206"/>
    </row>
    <row r="19" spans="1:13" ht="69" customHeight="1" x14ac:dyDescent="0.4"/>
    <row r="20" spans="1:13" ht="114.75" customHeight="1" x14ac:dyDescent="0.45">
      <c r="C20" s="205" t="s">
        <v>183</v>
      </c>
      <c r="D20" s="205"/>
      <c r="E20" s="205"/>
      <c r="F20" s="205"/>
      <c r="G20" s="205"/>
      <c r="H20" s="59"/>
    </row>
    <row r="21" spans="1:13" ht="97.5" customHeight="1" x14ac:dyDescent="0.4">
      <c r="C21" s="224" t="s">
        <v>176</v>
      </c>
      <c r="D21" s="224"/>
      <c r="E21" s="224"/>
      <c r="F21" s="224"/>
      <c r="G21" s="224"/>
      <c r="H21" s="224"/>
    </row>
    <row r="22" spans="1:13" s="33" customFormat="1" ht="30" customHeight="1" x14ac:dyDescent="0.4">
      <c r="A22" s="62" t="s">
        <v>139</v>
      </c>
      <c r="B22" s="115"/>
      <c r="C22" s="116"/>
      <c r="D22" s="26"/>
      <c r="E22" s="25"/>
      <c r="F22" s="27"/>
      <c r="H22" s="51"/>
    </row>
    <row r="23" spans="1:13" ht="15" customHeight="1" x14ac:dyDescent="0.4"/>
    <row r="24" spans="1:13" s="34" customFormat="1" ht="30" customHeight="1" x14ac:dyDescent="0.35">
      <c r="A24" s="63" t="s">
        <v>1</v>
      </c>
      <c r="B24" s="64" t="s">
        <v>2</v>
      </c>
      <c r="C24" s="64"/>
      <c r="D24" s="65"/>
      <c r="E24" s="66"/>
      <c r="F24" s="67" t="s">
        <v>3</v>
      </c>
      <c r="G24" s="68"/>
      <c r="H24" s="225" t="s">
        <v>4</v>
      </c>
      <c r="I24" s="226"/>
      <c r="J24" s="227"/>
    </row>
    <row r="25" spans="1:13" ht="19.5" customHeight="1" x14ac:dyDescent="0.4">
      <c r="G25" s="27"/>
    </row>
    <row r="26" spans="1:13" s="35" customFormat="1" ht="20.25" customHeight="1" x14ac:dyDescent="0.35">
      <c r="A26" s="71" t="s">
        <v>5</v>
      </c>
      <c r="B26" s="68" t="s">
        <v>6</v>
      </c>
      <c r="C26" s="68"/>
      <c r="D26" s="26"/>
      <c r="E26" s="68"/>
      <c r="F26" s="72"/>
      <c r="G26" s="68"/>
      <c r="H26" s="207"/>
      <c r="I26" s="208"/>
      <c r="J26" s="209"/>
    </row>
    <row r="27" spans="1:13" s="37" customFormat="1" ht="84" customHeight="1" x14ac:dyDescent="0.35">
      <c r="A27" s="73"/>
      <c r="B27" s="216" t="s">
        <v>7</v>
      </c>
      <c r="C27" s="216"/>
      <c r="D27" s="216"/>
      <c r="E27" s="216"/>
      <c r="F27" s="216"/>
      <c r="G27" s="93"/>
      <c r="H27" s="210"/>
      <c r="I27" s="211"/>
      <c r="J27" s="212"/>
    </row>
    <row r="28" spans="1:13" s="89" customFormat="1" ht="46.5" customHeight="1" x14ac:dyDescent="0.35">
      <c r="A28" s="75"/>
      <c r="B28" s="217" t="s">
        <v>177</v>
      </c>
      <c r="C28" s="217"/>
      <c r="D28" s="74"/>
      <c r="E28" s="93"/>
      <c r="F28" s="93"/>
      <c r="G28" s="93"/>
      <c r="H28" s="210"/>
      <c r="I28" s="211"/>
      <c r="J28" s="212"/>
      <c r="M28" s="34"/>
    </row>
    <row r="29" spans="1:13" s="36" customFormat="1" ht="19.5" customHeight="1" x14ac:dyDescent="0.35">
      <c r="A29" s="95"/>
      <c r="B29" s="228" t="s">
        <v>168</v>
      </c>
      <c r="C29" s="229"/>
      <c r="D29" s="163"/>
      <c r="E29" s="94">
        <f>IF(D29="X",10,0)</f>
        <v>0</v>
      </c>
      <c r="F29" s="95" t="s">
        <v>8</v>
      </c>
      <c r="G29" s="72"/>
      <c r="H29" s="213"/>
      <c r="I29" s="214"/>
      <c r="J29" s="215"/>
      <c r="M29" s="34"/>
    </row>
    <row r="30" spans="1:13" s="32" customFormat="1" ht="10.5" customHeight="1" x14ac:dyDescent="0.4">
      <c r="A30" s="69"/>
      <c r="B30" s="27"/>
      <c r="C30" s="27"/>
      <c r="D30" s="70"/>
      <c r="E30" s="68"/>
      <c r="F30" s="27"/>
      <c r="G30" s="27"/>
      <c r="H30" s="82"/>
    </row>
    <row r="31" spans="1:13" s="35" customFormat="1" ht="20.25" customHeight="1" x14ac:dyDescent="0.35">
      <c r="A31" s="71" t="s">
        <v>9</v>
      </c>
      <c r="B31" s="68" t="s">
        <v>10</v>
      </c>
      <c r="C31" s="68"/>
      <c r="D31" s="26"/>
      <c r="E31" s="68"/>
      <c r="F31" s="72"/>
      <c r="G31" s="68"/>
      <c r="H31" s="207"/>
      <c r="I31" s="208"/>
      <c r="J31" s="209"/>
    </row>
    <row r="32" spans="1:13" s="33" customFormat="1" ht="108" customHeight="1" x14ac:dyDescent="0.4">
      <c r="A32" s="24"/>
      <c r="B32" s="216" t="s">
        <v>110</v>
      </c>
      <c r="C32" s="216"/>
      <c r="D32" s="216"/>
      <c r="E32" s="216"/>
      <c r="F32" s="216"/>
      <c r="G32" s="93"/>
      <c r="H32" s="210"/>
      <c r="I32" s="211"/>
      <c r="J32" s="212"/>
    </row>
    <row r="33" spans="1:10" s="33" customFormat="1" ht="43.5" customHeight="1" x14ac:dyDescent="0.4">
      <c r="A33" s="24"/>
      <c r="B33" s="217" t="s">
        <v>11</v>
      </c>
      <c r="C33" s="217"/>
      <c r="D33" s="26"/>
      <c r="E33" s="25"/>
      <c r="F33" s="27"/>
      <c r="G33" s="25"/>
      <c r="H33" s="210"/>
      <c r="I33" s="211"/>
      <c r="J33" s="212"/>
    </row>
    <row r="34" spans="1:10" s="33" customFormat="1" ht="10.5" customHeight="1" x14ac:dyDescent="0.4">
      <c r="A34" s="24"/>
      <c r="B34" s="218" t="s">
        <v>169</v>
      </c>
      <c r="C34" s="218"/>
      <c r="D34" s="219"/>
      <c r="E34" s="221">
        <f>IF(D34="X",10,0)</f>
        <v>0</v>
      </c>
      <c r="F34" s="223" t="s">
        <v>8</v>
      </c>
      <c r="G34" s="25"/>
      <c r="H34" s="210"/>
      <c r="I34" s="211"/>
      <c r="J34" s="212"/>
    </row>
    <row r="35" spans="1:10" s="33" customFormat="1" ht="8.25" customHeight="1" x14ac:dyDescent="0.4">
      <c r="A35" s="24"/>
      <c r="B35" s="218"/>
      <c r="C35" s="218"/>
      <c r="D35" s="220"/>
      <c r="E35" s="222"/>
      <c r="F35" s="223"/>
      <c r="G35" s="25"/>
      <c r="H35" s="210"/>
      <c r="I35" s="211"/>
      <c r="J35" s="212"/>
    </row>
    <row r="36" spans="1:10" s="36" customFormat="1" ht="22.5" customHeight="1" x14ac:dyDescent="0.35">
      <c r="A36" s="95"/>
      <c r="B36" s="218"/>
      <c r="C36" s="218"/>
      <c r="D36" s="72"/>
      <c r="E36" s="81"/>
      <c r="F36" s="72"/>
      <c r="H36" s="213"/>
      <c r="I36" s="214"/>
      <c r="J36" s="215"/>
    </row>
    <row r="37" spans="1:10" s="33" customFormat="1" ht="6" customHeight="1" x14ac:dyDescent="0.4">
      <c r="A37" s="24"/>
      <c r="B37" s="25"/>
      <c r="C37" s="25"/>
      <c r="D37" s="26"/>
      <c r="E37" s="25"/>
      <c r="F37" s="27"/>
      <c r="G37" s="25"/>
      <c r="H37" s="82"/>
    </row>
    <row r="38" spans="1:10" s="35" customFormat="1" ht="20.25" customHeight="1" x14ac:dyDescent="0.35">
      <c r="A38" s="71" t="s">
        <v>12</v>
      </c>
      <c r="B38" s="68" t="s">
        <v>13</v>
      </c>
      <c r="C38" s="68"/>
      <c r="D38" s="26"/>
      <c r="E38" s="68"/>
      <c r="F38" s="72"/>
      <c r="G38" s="68"/>
      <c r="H38" s="207"/>
      <c r="I38" s="208"/>
      <c r="J38" s="209"/>
    </row>
    <row r="39" spans="1:10" s="32" customFormat="1" ht="103.5" customHeight="1" x14ac:dyDescent="0.4">
      <c r="A39" s="69"/>
      <c r="B39" s="218" t="s">
        <v>171</v>
      </c>
      <c r="C39" s="218"/>
      <c r="D39" s="218"/>
      <c r="E39" s="218"/>
      <c r="F39" s="218"/>
      <c r="G39" s="27"/>
      <c r="H39" s="210"/>
      <c r="I39" s="211"/>
      <c r="J39" s="212"/>
    </row>
    <row r="40" spans="1:10" s="32" customFormat="1" ht="63.75" customHeight="1" x14ac:dyDescent="0.4">
      <c r="A40" s="69"/>
      <c r="B40" s="230" t="s">
        <v>193</v>
      </c>
      <c r="C40" s="230"/>
      <c r="D40" s="70"/>
      <c r="E40" s="27"/>
      <c r="F40" s="27"/>
      <c r="G40" s="27"/>
      <c r="H40" s="210"/>
      <c r="I40" s="211"/>
      <c r="J40" s="212"/>
    </row>
    <row r="41" spans="1:10" s="35" customFormat="1" ht="20.25" customHeight="1" x14ac:dyDescent="0.35">
      <c r="A41" s="117"/>
      <c r="B41" s="228" t="s">
        <v>170</v>
      </c>
      <c r="C41" s="228"/>
      <c r="D41" s="163"/>
      <c r="E41" s="94">
        <f>IF(D41="X",10,0)</f>
        <v>0</v>
      </c>
      <c r="F41" s="95" t="s">
        <v>8</v>
      </c>
      <c r="H41" s="213"/>
      <c r="I41" s="214"/>
      <c r="J41" s="215"/>
    </row>
    <row r="42" spans="1:10" s="38" customFormat="1" ht="30" customHeight="1" x14ac:dyDescent="0.4">
      <c r="A42" s="69"/>
      <c r="B42" s="27"/>
      <c r="C42" s="27"/>
      <c r="D42" s="70"/>
      <c r="E42" s="27"/>
      <c r="F42" s="27"/>
      <c r="H42" s="141"/>
    </row>
    <row r="43" spans="1:10" s="34" customFormat="1" ht="30" customHeight="1" x14ac:dyDescent="0.35">
      <c r="A43" s="96" t="s">
        <v>14</v>
      </c>
      <c r="B43" s="97" t="s">
        <v>15</v>
      </c>
      <c r="C43" s="97"/>
      <c r="D43" s="98"/>
      <c r="E43" s="97"/>
      <c r="F43" s="99" t="s">
        <v>16</v>
      </c>
      <c r="H43" s="225" t="s">
        <v>4</v>
      </c>
      <c r="I43" s="226"/>
      <c r="J43" s="227"/>
    </row>
    <row r="44" spans="1:10" s="32" customFormat="1" ht="18.75" customHeight="1" x14ac:dyDescent="0.4">
      <c r="A44" s="69"/>
      <c r="B44" s="27"/>
      <c r="C44" s="27"/>
      <c r="D44" s="70"/>
      <c r="E44" s="27"/>
      <c r="F44" s="27"/>
      <c r="G44" s="40"/>
      <c r="H44" s="142"/>
    </row>
    <row r="45" spans="1:10" s="35" customFormat="1" ht="20.25" customHeight="1" x14ac:dyDescent="0.35">
      <c r="A45" s="71" t="s">
        <v>17</v>
      </c>
      <c r="B45" s="68" t="s">
        <v>18</v>
      </c>
      <c r="C45" s="68"/>
      <c r="D45" s="26"/>
      <c r="E45" s="68"/>
      <c r="F45" s="72"/>
      <c r="G45" s="156"/>
      <c r="H45" s="207"/>
      <c r="I45" s="208"/>
      <c r="J45" s="209"/>
    </row>
    <row r="46" spans="1:10" s="32" customFormat="1" ht="63" customHeight="1" x14ac:dyDescent="0.4">
      <c r="A46" s="69"/>
      <c r="B46" s="206" t="s">
        <v>143</v>
      </c>
      <c r="C46" s="206"/>
      <c r="D46" s="70"/>
      <c r="E46" s="27"/>
      <c r="F46" s="27"/>
      <c r="G46" s="40"/>
      <c r="H46" s="210"/>
      <c r="I46" s="211"/>
      <c r="J46" s="212"/>
    </row>
    <row r="47" spans="1:10" s="32" customFormat="1" ht="46.5" customHeight="1" x14ac:dyDescent="0.4">
      <c r="A47" s="69"/>
      <c r="B47" s="217" t="s">
        <v>178</v>
      </c>
      <c r="C47" s="217"/>
      <c r="D47" s="70"/>
      <c r="E47" s="27"/>
      <c r="F47" s="27"/>
      <c r="G47" s="40"/>
      <c r="H47" s="210"/>
      <c r="I47" s="211"/>
      <c r="J47" s="212"/>
    </row>
    <row r="48" spans="1:10" s="32" customFormat="1" ht="20.25" customHeight="1" x14ac:dyDescent="0.4">
      <c r="A48" s="69"/>
      <c r="B48" s="116" t="s">
        <v>151</v>
      </c>
      <c r="C48" s="27"/>
      <c r="D48" s="163"/>
      <c r="E48" s="100">
        <f>IF(D48="X",8,0)</f>
        <v>0</v>
      </c>
      <c r="F48" s="72" t="s">
        <v>8</v>
      </c>
      <c r="G48" s="40"/>
      <c r="H48" s="213"/>
      <c r="I48" s="214"/>
      <c r="J48" s="215"/>
    </row>
    <row r="49" spans="1:10" s="32" customFormat="1" ht="16.5" customHeight="1" x14ac:dyDescent="0.4">
      <c r="A49" s="69"/>
      <c r="B49" s="27"/>
      <c r="C49" s="27"/>
      <c r="D49" s="70"/>
      <c r="E49" s="27"/>
      <c r="F49" s="27"/>
      <c r="H49" s="51"/>
    </row>
    <row r="50" spans="1:10" s="35" customFormat="1" ht="20.25" customHeight="1" x14ac:dyDescent="0.35">
      <c r="A50" s="71" t="s">
        <v>19</v>
      </c>
      <c r="B50" s="68" t="s">
        <v>20</v>
      </c>
      <c r="C50" s="68"/>
      <c r="D50" s="26"/>
      <c r="E50" s="68"/>
      <c r="F50" s="72"/>
      <c r="H50" s="207"/>
      <c r="I50" s="208"/>
      <c r="J50" s="209"/>
    </row>
    <row r="51" spans="1:10" s="32" customFormat="1" ht="122.25" customHeight="1" x14ac:dyDescent="0.4">
      <c r="A51" s="69"/>
      <c r="B51" s="206" t="s">
        <v>109</v>
      </c>
      <c r="C51" s="206"/>
      <c r="D51" s="70"/>
      <c r="E51" s="27"/>
      <c r="F51" s="27"/>
      <c r="H51" s="210"/>
      <c r="I51" s="211"/>
      <c r="J51" s="212"/>
    </row>
    <row r="52" spans="1:10" s="32" customFormat="1" ht="68.25" customHeight="1" x14ac:dyDescent="0.4">
      <c r="A52" s="69"/>
      <c r="B52" s="230" t="s">
        <v>145</v>
      </c>
      <c r="C52" s="230"/>
      <c r="D52" s="70"/>
      <c r="E52" s="27"/>
      <c r="F52" s="27"/>
      <c r="H52" s="210"/>
      <c r="I52" s="211"/>
      <c r="J52" s="212"/>
    </row>
    <row r="53" spans="1:10" s="36" customFormat="1" ht="18" customHeight="1" x14ac:dyDescent="0.35">
      <c r="A53" s="95"/>
      <c r="B53" s="228" t="s">
        <v>21</v>
      </c>
      <c r="C53" s="228"/>
      <c r="D53" s="163"/>
      <c r="E53" s="100">
        <f>IF(D53="X",8,0)</f>
        <v>0</v>
      </c>
      <c r="F53" s="72" t="s">
        <v>8</v>
      </c>
      <c r="H53" s="213"/>
      <c r="I53" s="214"/>
      <c r="J53" s="215"/>
    </row>
    <row r="54" spans="1:10" s="32" customFormat="1" ht="13.5" customHeight="1" x14ac:dyDescent="0.4">
      <c r="A54" s="69"/>
      <c r="B54" s="27"/>
      <c r="C54" s="27"/>
      <c r="D54" s="70"/>
      <c r="E54" s="27"/>
      <c r="F54" s="27"/>
      <c r="H54" s="167"/>
      <c r="I54" s="57"/>
      <c r="J54" s="57"/>
    </row>
    <row r="55" spans="1:10" s="35" customFormat="1" ht="20.25" customHeight="1" x14ac:dyDescent="0.35">
      <c r="A55" s="71" t="s">
        <v>22</v>
      </c>
      <c r="B55" s="68" t="s">
        <v>23</v>
      </c>
      <c r="C55" s="68"/>
      <c r="D55" s="26"/>
      <c r="E55" s="68"/>
      <c r="F55" s="72"/>
      <c r="H55" s="207"/>
      <c r="I55" s="208"/>
      <c r="J55" s="209"/>
    </row>
    <row r="56" spans="1:10" s="32" customFormat="1" ht="104.25" customHeight="1" x14ac:dyDescent="0.4">
      <c r="A56" s="69"/>
      <c r="B56" s="206" t="s">
        <v>111</v>
      </c>
      <c r="C56" s="206"/>
      <c r="D56" s="70"/>
      <c r="E56" s="27"/>
      <c r="F56" s="27"/>
      <c r="H56" s="210"/>
      <c r="I56" s="211"/>
      <c r="J56" s="212"/>
    </row>
    <row r="57" spans="1:10" s="32" customFormat="1" ht="48" customHeight="1" x14ac:dyDescent="0.4">
      <c r="A57" s="69"/>
      <c r="B57" s="230" t="s">
        <v>187</v>
      </c>
      <c r="C57" s="230"/>
      <c r="D57" s="70"/>
      <c r="E57" s="27"/>
      <c r="F57" s="27"/>
      <c r="H57" s="210"/>
      <c r="I57" s="211"/>
      <c r="J57" s="212"/>
    </row>
    <row r="58" spans="1:10" s="36" customFormat="1" ht="20.25" customHeight="1" x14ac:dyDescent="0.35">
      <c r="A58" s="95"/>
      <c r="B58" s="228" t="s">
        <v>172</v>
      </c>
      <c r="C58" s="228"/>
      <c r="D58" s="163"/>
      <c r="E58" s="100">
        <f>IF(D58="X",8,0)</f>
        <v>0</v>
      </c>
      <c r="F58" s="72" t="s">
        <v>8</v>
      </c>
      <c r="H58" s="213"/>
      <c r="I58" s="214"/>
      <c r="J58" s="215"/>
    </row>
    <row r="59" spans="1:10" s="36" customFormat="1" ht="40" customHeight="1" x14ac:dyDescent="0.35">
      <c r="A59" s="95"/>
      <c r="B59" s="120"/>
      <c r="C59" s="120"/>
      <c r="D59" s="26"/>
      <c r="E59" s="68"/>
      <c r="F59" s="72"/>
      <c r="H59" s="39"/>
    </row>
    <row r="60" spans="1:10" s="32" customFormat="1" ht="30" customHeight="1" x14ac:dyDescent="0.4">
      <c r="A60" s="69"/>
      <c r="B60" s="27"/>
      <c r="C60" s="27"/>
      <c r="D60" s="70"/>
      <c r="E60" s="27"/>
      <c r="F60" s="27"/>
      <c r="H60" s="51"/>
    </row>
    <row r="61" spans="1:10" s="34" customFormat="1" ht="30" customHeight="1" x14ac:dyDescent="0.35">
      <c r="A61" s="119" t="s">
        <v>24</v>
      </c>
      <c r="B61" s="101" t="s">
        <v>25</v>
      </c>
      <c r="C61" s="101"/>
      <c r="D61" s="101"/>
      <c r="E61" s="101"/>
      <c r="F61" s="102" t="s">
        <v>26</v>
      </c>
      <c r="H61" s="225" t="s">
        <v>4</v>
      </c>
      <c r="I61" s="226"/>
      <c r="J61" s="227"/>
    </row>
    <row r="62" spans="1:10" s="32" customFormat="1" ht="22.5" customHeight="1" x14ac:dyDescent="0.4">
      <c r="A62" s="69"/>
      <c r="B62" s="27"/>
      <c r="C62" s="27"/>
      <c r="D62" s="70"/>
      <c r="E62" s="27"/>
      <c r="F62" s="27"/>
      <c r="H62" s="51"/>
    </row>
    <row r="63" spans="1:10" s="35" customFormat="1" ht="20.25" customHeight="1" x14ac:dyDescent="0.35">
      <c r="A63" s="71" t="s">
        <v>27</v>
      </c>
      <c r="B63" s="68" t="s">
        <v>28</v>
      </c>
      <c r="C63" s="68"/>
      <c r="D63" s="26"/>
      <c r="E63" s="68"/>
      <c r="F63" s="72"/>
      <c r="H63" s="91"/>
    </row>
    <row r="64" spans="1:10" s="32" customFormat="1" ht="64.900000000000006" customHeight="1" x14ac:dyDescent="0.4">
      <c r="A64" s="69"/>
      <c r="B64" s="206" t="s">
        <v>112</v>
      </c>
      <c r="C64" s="206"/>
      <c r="D64" s="70"/>
      <c r="E64" s="27"/>
      <c r="F64" s="27"/>
      <c r="H64" s="207"/>
      <c r="I64" s="208"/>
      <c r="J64" s="209"/>
    </row>
    <row r="65" spans="1:10" s="32" customFormat="1" ht="40.9" customHeight="1" x14ac:dyDescent="0.4">
      <c r="A65" s="69"/>
      <c r="B65" s="230" t="s">
        <v>188</v>
      </c>
      <c r="C65" s="230"/>
      <c r="D65" s="70"/>
      <c r="E65" s="27"/>
      <c r="F65" s="27"/>
      <c r="H65" s="210"/>
      <c r="I65" s="211"/>
      <c r="J65" s="212"/>
    </row>
    <row r="66" spans="1:10" s="36" customFormat="1" ht="19.149999999999999" customHeight="1" x14ac:dyDescent="0.35">
      <c r="A66" s="95"/>
      <c r="B66" s="231" t="s">
        <v>149</v>
      </c>
      <c r="C66" s="231"/>
      <c r="D66" s="163"/>
      <c r="E66" s="100">
        <f>IF(D66="X",6,0)</f>
        <v>0</v>
      </c>
      <c r="F66" s="72" t="s">
        <v>8</v>
      </c>
      <c r="G66" s="139"/>
      <c r="H66" s="213"/>
      <c r="I66" s="214"/>
      <c r="J66" s="215"/>
    </row>
    <row r="67" spans="1:10" s="32" customFormat="1" ht="14.25" customHeight="1" x14ac:dyDescent="0.4">
      <c r="A67" s="69"/>
      <c r="B67" s="27"/>
      <c r="C67" s="27"/>
      <c r="D67" s="70"/>
      <c r="E67" s="27"/>
      <c r="F67" s="27"/>
      <c r="H67" s="82"/>
    </row>
    <row r="68" spans="1:10" s="35" customFormat="1" ht="20.25" customHeight="1" x14ac:dyDescent="0.35">
      <c r="A68" s="71" t="s">
        <v>29</v>
      </c>
      <c r="B68" s="68" t="s">
        <v>30</v>
      </c>
      <c r="C68" s="68"/>
      <c r="D68" s="26"/>
      <c r="E68" s="68"/>
      <c r="F68" s="72"/>
      <c r="H68" s="207"/>
      <c r="I68" s="208"/>
      <c r="J68" s="209"/>
    </row>
    <row r="69" spans="1:10" s="32" customFormat="1" ht="83.25" customHeight="1" x14ac:dyDescent="0.4">
      <c r="A69" s="69"/>
      <c r="B69" s="232" t="s">
        <v>184</v>
      </c>
      <c r="C69" s="232"/>
      <c r="D69" s="70"/>
      <c r="E69" s="27"/>
      <c r="F69" s="27"/>
      <c r="H69" s="210"/>
      <c r="I69" s="211"/>
      <c r="J69" s="212"/>
    </row>
    <row r="70" spans="1:10" s="32" customFormat="1" ht="28.15" customHeight="1" x14ac:dyDescent="0.4">
      <c r="A70" s="69"/>
      <c r="B70" s="230" t="s">
        <v>31</v>
      </c>
      <c r="C70" s="230"/>
      <c r="D70" s="70"/>
      <c r="E70" s="27"/>
      <c r="F70" s="27"/>
      <c r="H70" s="210"/>
      <c r="I70" s="211"/>
      <c r="J70" s="212"/>
    </row>
    <row r="71" spans="1:10" s="36" customFormat="1" ht="20.25" customHeight="1" x14ac:dyDescent="0.35">
      <c r="A71" s="95"/>
      <c r="B71" s="228" t="s">
        <v>154</v>
      </c>
      <c r="C71" s="228"/>
      <c r="H71" s="210"/>
      <c r="I71" s="211"/>
      <c r="J71" s="212"/>
    </row>
    <row r="72" spans="1:10" s="36" customFormat="1" ht="21" customHeight="1" x14ac:dyDescent="0.35">
      <c r="A72" s="95"/>
      <c r="B72" s="92" t="s">
        <v>155</v>
      </c>
      <c r="C72" s="92"/>
      <c r="D72" s="163"/>
      <c r="E72" s="100">
        <f>IF(D72="X",6,0)</f>
        <v>0</v>
      </c>
      <c r="F72" s="72" t="s">
        <v>8</v>
      </c>
      <c r="H72" s="213"/>
      <c r="I72" s="214"/>
      <c r="J72" s="215"/>
    </row>
    <row r="73" spans="1:10" s="36" customFormat="1" ht="9.75" customHeight="1" x14ac:dyDescent="0.35">
      <c r="A73" s="95"/>
      <c r="B73" s="120"/>
      <c r="C73" s="121"/>
      <c r="D73" s="26"/>
      <c r="E73" s="68"/>
      <c r="F73" s="72"/>
      <c r="H73" s="90"/>
    </row>
    <row r="74" spans="1:10" s="35" customFormat="1" ht="20.25" customHeight="1" x14ac:dyDescent="0.35">
      <c r="A74" s="71" t="s">
        <v>32</v>
      </c>
      <c r="B74" s="68" t="s">
        <v>33</v>
      </c>
      <c r="C74" s="68"/>
      <c r="D74" s="26"/>
      <c r="E74" s="68"/>
      <c r="F74" s="72"/>
      <c r="H74" s="207"/>
      <c r="I74" s="208"/>
      <c r="J74" s="209"/>
    </row>
    <row r="75" spans="1:10" s="32" customFormat="1" ht="45" customHeight="1" x14ac:dyDescent="0.4">
      <c r="A75" s="69"/>
      <c r="B75" s="206" t="s">
        <v>113</v>
      </c>
      <c r="C75" s="206"/>
      <c r="D75" s="70"/>
      <c r="E75" s="27"/>
      <c r="F75" s="27"/>
      <c r="H75" s="210"/>
      <c r="I75" s="211"/>
      <c r="J75" s="212"/>
    </row>
    <row r="76" spans="1:10" s="32" customFormat="1" ht="39.75" customHeight="1" x14ac:dyDescent="0.4">
      <c r="A76" s="69"/>
      <c r="B76" s="230" t="s">
        <v>165</v>
      </c>
      <c r="C76" s="230"/>
      <c r="D76" s="70"/>
      <c r="E76" s="27"/>
      <c r="F76" s="27"/>
      <c r="H76" s="210"/>
      <c r="I76" s="211"/>
      <c r="J76" s="212"/>
    </row>
    <row r="77" spans="1:10" s="36" customFormat="1" ht="20.25" customHeight="1" x14ac:dyDescent="0.35">
      <c r="A77" s="95"/>
      <c r="B77" s="231" t="s">
        <v>34</v>
      </c>
      <c r="C77" s="231"/>
      <c r="D77" s="163"/>
      <c r="E77" s="100">
        <f>IF(D77="X",4,0)</f>
        <v>0</v>
      </c>
      <c r="F77" s="72" t="s">
        <v>8</v>
      </c>
      <c r="H77" s="213"/>
      <c r="I77" s="214"/>
      <c r="J77" s="215"/>
    </row>
    <row r="78" spans="1:10" s="32" customFormat="1" ht="5.25" customHeight="1" x14ac:dyDescent="0.4">
      <c r="A78" s="69"/>
      <c r="B78" s="27"/>
      <c r="C78" s="27"/>
      <c r="D78" s="70"/>
      <c r="E78" s="27"/>
      <c r="F78" s="27"/>
      <c r="H78" s="82"/>
    </row>
    <row r="79" spans="1:10" s="35" customFormat="1" ht="20.25" customHeight="1" x14ac:dyDescent="0.35">
      <c r="A79" s="71" t="s">
        <v>35</v>
      </c>
      <c r="B79" s="68" t="s">
        <v>36</v>
      </c>
      <c r="C79" s="68"/>
      <c r="D79" s="26"/>
      <c r="E79" s="68"/>
      <c r="F79" s="72"/>
      <c r="H79" s="207"/>
      <c r="I79" s="208"/>
      <c r="J79" s="209"/>
    </row>
    <row r="80" spans="1:10" s="32" customFormat="1" ht="64.5" customHeight="1" x14ac:dyDescent="0.4">
      <c r="A80" s="69"/>
      <c r="B80" s="206" t="s">
        <v>114</v>
      </c>
      <c r="C80" s="206"/>
      <c r="D80" s="70"/>
      <c r="E80" s="27"/>
      <c r="F80" s="27"/>
      <c r="H80" s="210"/>
      <c r="I80" s="211"/>
      <c r="J80" s="212"/>
    </row>
    <row r="81" spans="1:10" s="32" customFormat="1" ht="29.65" customHeight="1" x14ac:dyDescent="0.4">
      <c r="A81" s="69"/>
      <c r="B81" s="230" t="s">
        <v>31</v>
      </c>
      <c r="C81" s="230"/>
      <c r="D81" s="70"/>
      <c r="E81" s="27"/>
      <c r="F81" s="27"/>
      <c r="H81" s="210"/>
      <c r="I81" s="211"/>
      <c r="J81" s="212"/>
    </row>
    <row r="82" spans="1:10" s="36" customFormat="1" ht="20.25" customHeight="1" x14ac:dyDescent="0.35">
      <c r="A82" s="95"/>
      <c r="B82" s="231" t="s">
        <v>37</v>
      </c>
      <c r="C82" s="231"/>
      <c r="D82" s="163"/>
      <c r="E82" s="100">
        <f>IF(D82="X",4,0)</f>
        <v>0</v>
      </c>
      <c r="F82" s="72" t="s">
        <v>8</v>
      </c>
      <c r="H82" s="213"/>
      <c r="I82" s="214"/>
      <c r="J82" s="215"/>
    </row>
    <row r="83" spans="1:10" s="36" customFormat="1" ht="30" customHeight="1" x14ac:dyDescent="0.35">
      <c r="A83" s="95"/>
      <c r="B83" s="120"/>
      <c r="C83" s="120"/>
      <c r="D83" s="26"/>
      <c r="E83" s="68"/>
      <c r="F83" s="72"/>
      <c r="H83" s="39"/>
    </row>
    <row r="84" spans="1:10" s="32" customFormat="1" ht="17.25" customHeight="1" x14ac:dyDescent="0.4">
      <c r="A84" s="69"/>
      <c r="B84" s="27"/>
      <c r="C84" s="27"/>
      <c r="D84" s="70"/>
      <c r="E84" s="27"/>
      <c r="F84" s="27"/>
      <c r="H84" s="51"/>
    </row>
    <row r="85" spans="1:10" s="34" customFormat="1" ht="30" customHeight="1" x14ac:dyDescent="0.35">
      <c r="A85" s="122" t="s">
        <v>38</v>
      </c>
      <c r="B85" s="103" t="s">
        <v>39</v>
      </c>
      <c r="C85" s="103"/>
      <c r="D85" s="103"/>
      <c r="E85" s="103"/>
      <c r="F85" s="104" t="s">
        <v>40</v>
      </c>
      <c r="H85" s="225" t="s">
        <v>4</v>
      </c>
      <c r="I85" s="226"/>
      <c r="J85" s="227"/>
    </row>
    <row r="86" spans="1:10" s="38" customFormat="1" ht="9" customHeight="1" x14ac:dyDescent="0.4">
      <c r="A86" s="69"/>
      <c r="B86" s="27"/>
      <c r="C86" s="27"/>
      <c r="D86" s="70"/>
      <c r="E86" s="27"/>
      <c r="F86" s="27"/>
      <c r="H86" s="141"/>
    </row>
    <row r="87" spans="1:10" s="35" customFormat="1" ht="20.25" customHeight="1" x14ac:dyDescent="0.35">
      <c r="A87" s="71" t="s">
        <v>41</v>
      </c>
      <c r="B87" s="68" t="s">
        <v>42</v>
      </c>
      <c r="C87" s="68"/>
      <c r="D87" s="26"/>
      <c r="E87" s="68"/>
      <c r="F87" s="72"/>
      <c r="H87" s="207"/>
      <c r="I87" s="208"/>
      <c r="J87" s="209"/>
    </row>
    <row r="88" spans="1:10" s="32" customFormat="1" ht="83.25" customHeight="1" x14ac:dyDescent="0.4">
      <c r="A88" s="69"/>
      <c r="B88" s="206" t="s">
        <v>43</v>
      </c>
      <c r="C88" s="206"/>
      <c r="D88" s="70"/>
      <c r="E88" s="27"/>
      <c r="F88" s="27"/>
      <c r="H88" s="210"/>
      <c r="I88" s="211"/>
      <c r="J88" s="212"/>
    </row>
    <row r="89" spans="1:10" s="32" customFormat="1" ht="44.65" customHeight="1" x14ac:dyDescent="0.4">
      <c r="A89" s="69"/>
      <c r="B89" s="233" t="s">
        <v>179</v>
      </c>
      <c r="C89" s="233"/>
      <c r="D89" s="70"/>
      <c r="E89" s="27"/>
      <c r="F89" s="27"/>
      <c r="H89" s="210"/>
      <c r="I89" s="211"/>
      <c r="J89" s="212"/>
    </row>
    <row r="90" spans="1:10" s="36" customFormat="1" ht="20.25" customHeight="1" x14ac:dyDescent="0.35">
      <c r="A90" s="95"/>
      <c r="B90" s="231" t="s">
        <v>44</v>
      </c>
      <c r="C90" s="231"/>
      <c r="D90" s="163"/>
      <c r="E90" s="68">
        <f>IF(D90="X",3,0)</f>
        <v>0</v>
      </c>
      <c r="F90" s="72" t="s">
        <v>8</v>
      </c>
      <c r="H90" s="213"/>
      <c r="I90" s="214"/>
      <c r="J90" s="215"/>
    </row>
    <row r="91" spans="1:10" s="32" customFormat="1" ht="5.25" customHeight="1" x14ac:dyDescent="0.4">
      <c r="A91" s="69"/>
      <c r="B91" s="27"/>
      <c r="C91" s="27"/>
      <c r="D91" s="70"/>
      <c r="E91" s="27"/>
      <c r="F91" s="27"/>
      <c r="H91" s="51"/>
    </row>
    <row r="92" spans="1:10" s="35" customFormat="1" ht="20.25" customHeight="1" x14ac:dyDescent="0.35">
      <c r="A92" s="71" t="s">
        <v>45</v>
      </c>
      <c r="B92" s="68" t="s">
        <v>46</v>
      </c>
      <c r="C92" s="68"/>
      <c r="D92" s="26"/>
      <c r="E92" s="68"/>
      <c r="F92" s="72"/>
      <c r="H92" s="207"/>
      <c r="I92" s="208"/>
      <c r="J92" s="209"/>
    </row>
    <row r="93" spans="1:10" s="32" customFormat="1" ht="66" customHeight="1" x14ac:dyDescent="0.4">
      <c r="A93" s="69"/>
      <c r="B93" s="232" t="s">
        <v>106</v>
      </c>
      <c r="C93" s="232"/>
      <c r="D93" s="70"/>
      <c r="E93" s="27"/>
      <c r="F93" s="27"/>
      <c r="H93" s="210"/>
      <c r="I93" s="211"/>
      <c r="J93" s="212"/>
    </row>
    <row r="94" spans="1:10" s="32" customFormat="1" ht="42.75" customHeight="1" x14ac:dyDescent="0.4">
      <c r="A94" s="69"/>
      <c r="B94" s="233" t="s">
        <v>47</v>
      </c>
      <c r="C94" s="233"/>
      <c r="D94" s="70"/>
      <c r="E94" s="27"/>
      <c r="F94" s="27"/>
      <c r="H94" s="210"/>
      <c r="I94" s="211"/>
      <c r="J94" s="212"/>
    </row>
    <row r="95" spans="1:10" s="32" customFormat="1" x14ac:dyDescent="0.4">
      <c r="A95" s="69"/>
      <c r="B95" s="228" t="s">
        <v>156</v>
      </c>
      <c r="C95" s="228"/>
      <c r="D95" s="163"/>
      <c r="E95" s="68">
        <f>IF(D95="X",3,0)</f>
        <v>0</v>
      </c>
      <c r="F95" s="72" t="s">
        <v>8</v>
      </c>
      <c r="H95" s="213"/>
      <c r="I95" s="214"/>
      <c r="J95" s="215"/>
    </row>
    <row r="96" spans="1:10" s="32" customFormat="1" ht="5.25" customHeight="1" x14ac:dyDescent="0.4">
      <c r="A96" s="69"/>
      <c r="B96" s="27"/>
      <c r="C96" s="27"/>
      <c r="D96" s="70"/>
      <c r="E96" s="27"/>
      <c r="F96" s="27"/>
      <c r="H96" s="51"/>
    </row>
    <row r="97" spans="1:10" s="35" customFormat="1" ht="20.25" customHeight="1" x14ac:dyDescent="0.35">
      <c r="A97" s="71" t="s">
        <v>48</v>
      </c>
      <c r="B97" s="68" t="s">
        <v>49</v>
      </c>
      <c r="C97" s="68"/>
      <c r="D97" s="26"/>
      <c r="E97" s="68"/>
      <c r="F97" s="72"/>
      <c r="H97" s="207"/>
      <c r="I97" s="208"/>
      <c r="J97" s="209"/>
    </row>
    <row r="98" spans="1:10" s="32" customFormat="1" ht="60" customHeight="1" x14ac:dyDescent="0.4">
      <c r="A98" s="69"/>
      <c r="B98" s="206" t="s">
        <v>50</v>
      </c>
      <c r="C98" s="206"/>
      <c r="D98" s="70"/>
      <c r="E98" s="27"/>
      <c r="F98" s="27"/>
      <c r="H98" s="210"/>
      <c r="I98" s="211"/>
      <c r="J98" s="212"/>
    </row>
    <row r="99" spans="1:10" s="32" customFormat="1" ht="40.5" customHeight="1" x14ac:dyDescent="0.4">
      <c r="A99" s="69"/>
      <c r="B99" s="233" t="s">
        <v>51</v>
      </c>
      <c r="C99" s="233"/>
      <c r="D99" s="70"/>
      <c r="E99" s="27"/>
      <c r="F99" s="27"/>
      <c r="H99" s="210"/>
      <c r="I99" s="211"/>
      <c r="J99" s="212"/>
    </row>
    <row r="100" spans="1:10" s="36" customFormat="1" ht="20.25" customHeight="1" x14ac:dyDescent="0.35">
      <c r="A100" s="95"/>
      <c r="B100" s="228" t="s">
        <v>52</v>
      </c>
      <c r="C100" s="228"/>
      <c r="D100" s="163"/>
      <c r="E100" s="68">
        <f>IF(D100="X",3,0)</f>
        <v>0</v>
      </c>
      <c r="F100" s="72" t="s">
        <v>8</v>
      </c>
      <c r="H100" s="213"/>
      <c r="I100" s="214"/>
      <c r="J100" s="215"/>
    </row>
    <row r="101" spans="1:10" s="32" customFormat="1" ht="5.25" customHeight="1" x14ac:dyDescent="0.4">
      <c r="A101" s="69"/>
      <c r="B101" s="27"/>
      <c r="C101" s="27"/>
      <c r="D101" s="70"/>
      <c r="E101" s="27"/>
      <c r="F101" s="27"/>
      <c r="H101" s="51"/>
    </row>
    <row r="102" spans="1:10" s="35" customFormat="1" ht="20.25" customHeight="1" x14ac:dyDescent="0.35">
      <c r="A102" s="71" t="s">
        <v>53</v>
      </c>
      <c r="B102" s="68" t="s">
        <v>54</v>
      </c>
      <c r="C102" s="68"/>
      <c r="D102" s="26"/>
      <c r="E102" s="68"/>
      <c r="F102" s="72"/>
      <c r="H102" s="207"/>
      <c r="I102" s="208"/>
      <c r="J102" s="209"/>
    </row>
    <row r="103" spans="1:10" s="32" customFormat="1" ht="58.9" customHeight="1" x14ac:dyDescent="0.4">
      <c r="A103" s="69"/>
      <c r="B103" s="206" t="s">
        <v>55</v>
      </c>
      <c r="C103" s="206"/>
      <c r="D103" s="70"/>
      <c r="E103" s="27"/>
      <c r="F103" s="27"/>
      <c r="H103" s="210"/>
      <c r="I103" s="211"/>
      <c r="J103" s="212"/>
    </row>
    <row r="104" spans="1:10" s="32" customFormat="1" ht="39.4" customHeight="1" x14ac:dyDescent="0.4">
      <c r="A104" s="69"/>
      <c r="B104" s="233" t="s">
        <v>186</v>
      </c>
      <c r="C104" s="233"/>
      <c r="D104" s="70"/>
      <c r="E104" s="27"/>
      <c r="F104" s="27"/>
      <c r="H104" s="210"/>
      <c r="I104" s="211"/>
      <c r="J104" s="212"/>
    </row>
    <row r="105" spans="1:10" s="36" customFormat="1" ht="20.25" customHeight="1" x14ac:dyDescent="0.35">
      <c r="A105" s="95"/>
      <c r="B105" s="231" t="s">
        <v>56</v>
      </c>
      <c r="C105" s="231"/>
      <c r="D105" s="163"/>
      <c r="E105" s="68">
        <f>IF(D105="X",3,0)</f>
        <v>0</v>
      </c>
      <c r="F105" s="72" t="s">
        <v>8</v>
      </c>
      <c r="H105" s="213"/>
      <c r="I105" s="214"/>
      <c r="J105" s="215"/>
    </row>
    <row r="106" spans="1:10" s="32" customFormat="1" ht="30" customHeight="1" x14ac:dyDescent="0.4">
      <c r="A106" s="69"/>
      <c r="B106" s="27"/>
      <c r="C106" s="27"/>
      <c r="D106" s="70"/>
      <c r="E106" s="27"/>
      <c r="F106" s="27"/>
      <c r="H106" s="51"/>
    </row>
    <row r="107" spans="1:10" s="34" customFormat="1" ht="30" customHeight="1" x14ac:dyDescent="0.35">
      <c r="A107" s="123" t="s">
        <v>57</v>
      </c>
      <c r="B107" s="105" t="s">
        <v>58</v>
      </c>
      <c r="C107" s="105"/>
      <c r="D107" s="105"/>
      <c r="E107" s="105"/>
      <c r="F107" s="106" t="s">
        <v>59</v>
      </c>
      <c r="H107" s="225" t="s">
        <v>4</v>
      </c>
      <c r="I107" s="226"/>
      <c r="J107" s="227"/>
    </row>
    <row r="108" spans="1:10" s="32" customFormat="1" ht="15" customHeight="1" x14ac:dyDescent="0.4">
      <c r="A108" s="69"/>
      <c r="B108" s="27"/>
      <c r="C108" s="27"/>
      <c r="D108" s="70"/>
      <c r="E108" s="27"/>
      <c r="F108" s="27"/>
      <c r="H108" s="51"/>
    </row>
    <row r="109" spans="1:10" s="35" customFormat="1" ht="20.25" customHeight="1" x14ac:dyDescent="0.35">
      <c r="A109" s="71" t="s">
        <v>60</v>
      </c>
      <c r="B109" s="68" t="s">
        <v>61</v>
      </c>
      <c r="C109" s="68"/>
      <c r="D109" s="26"/>
      <c r="E109" s="68"/>
      <c r="F109" s="72"/>
      <c r="H109" s="207"/>
      <c r="I109" s="208"/>
      <c r="J109" s="209"/>
    </row>
    <row r="110" spans="1:10" s="32" customFormat="1" ht="49.5" customHeight="1" x14ac:dyDescent="0.4">
      <c r="A110" s="69"/>
      <c r="B110" s="206" t="s">
        <v>62</v>
      </c>
      <c r="C110" s="206"/>
      <c r="D110" s="70"/>
      <c r="E110" s="27"/>
      <c r="F110" s="27"/>
      <c r="H110" s="210"/>
      <c r="I110" s="211"/>
      <c r="J110" s="212"/>
    </row>
    <row r="111" spans="1:10" s="32" customFormat="1" ht="28.15" customHeight="1" x14ac:dyDescent="0.4">
      <c r="A111" s="69"/>
      <c r="B111" s="233" t="s">
        <v>63</v>
      </c>
      <c r="C111" s="233"/>
      <c r="D111" s="70"/>
      <c r="E111" s="27"/>
      <c r="F111" s="27"/>
      <c r="H111" s="210"/>
      <c r="I111" s="211"/>
      <c r="J111" s="212"/>
    </row>
    <row r="112" spans="1:10" s="36" customFormat="1" ht="20.25" customHeight="1" x14ac:dyDescent="0.35">
      <c r="A112" s="95"/>
      <c r="B112" s="231" t="s">
        <v>64</v>
      </c>
      <c r="C112" s="234"/>
      <c r="D112" s="163"/>
      <c r="E112" s="68">
        <f>IF(D112="X",2,0)</f>
        <v>0</v>
      </c>
      <c r="F112" s="72" t="s">
        <v>8</v>
      </c>
      <c r="H112" s="213"/>
      <c r="I112" s="214"/>
      <c r="J112" s="215"/>
    </row>
    <row r="113" spans="1:10" s="32" customFormat="1" ht="11.25" customHeight="1" x14ac:dyDescent="0.4">
      <c r="A113" s="69"/>
      <c r="B113" s="27"/>
      <c r="C113" s="27"/>
      <c r="D113" s="70"/>
      <c r="E113" s="27"/>
      <c r="F113" s="27"/>
      <c r="H113" s="51"/>
    </row>
    <row r="114" spans="1:10" s="35" customFormat="1" ht="20.25" customHeight="1" x14ac:dyDescent="0.35">
      <c r="A114" s="71" t="s">
        <v>65</v>
      </c>
      <c r="B114" s="68" t="s">
        <v>66</v>
      </c>
      <c r="C114" s="68"/>
      <c r="D114" s="26"/>
      <c r="E114" s="68"/>
      <c r="F114" s="72"/>
      <c r="H114" s="207"/>
      <c r="I114" s="208"/>
      <c r="J114" s="209"/>
    </row>
    <row r="115" spans="1:10" s="32" customFormat="1" ht="45.75" customHeight="1" x14ac:dyDescent="0.4">
      <c r="A115" s="69"/>
      <c r="B115" s="206" t="s">
        <v>67</v>
      </c>
      <c r="C115" s="206"/>
      <c r="D115" s="70"/>
      <c r="E115" s="27"/>
      <c r="F115" s="27"/>
      <c r="H115" s="210"/>
      <c r="I115" s="211"/>
      <c r="J115" s="212"/>
    </row>
    <row r="116" spans="1:10" s="32" customFormat="1" ht="84.75" customHeight="1" x14ac:dyDescent="0.4">
      <c r="A116" s="69"/>
      <c r="B116" s="230" t="s">
        <v>180</v>
      </c>
      <c r="C116" s="230"/>
      <c r="D116" s="70"/>
      <c r="E116" s="27"/>
      <c r="F116" s="27"/>
      <c r="H116" s="210"/>
      <c r="I116" s="211"/>
      <c r="J116" s="212"/>
    </row>
    <row r="117" spans="1:10" s="36" customFormat="1" ht="20.25" customHeight="1" x14ac:dyDescent="0.35">
      <c r="A117" s="95"/>
      <c r="B117" s="231" t="s">
        <v>68</v>
      </c>
      <c r="C117" s="231"/>
      <c r="D117" s="163"/>
      <c r="E117" s="68">
        <f>IF(D117="X",2,0)</f>
        <v>0</v>
      </c>
      <c r="F117" s="72" t="s">
        <v>8</v>
      </c>
      <c r="H117" s="213"/>
      <c r="I117" s="214"/>
      <c r="J117" s="215"/>
    </row>
    <row r="118" spans="1:10" s="32" customFormat="1" ht="9.75" customHeight="1" x14ac:dyDescent="0.4">
      <c r="A118" s="69"/>
      <c r="B118" s="27"/>
      <c r="C118" s="27"/>
      <c r="D118" s="70"/>
      <c r="E118" s="27"/>
      <c r="F118" s="27"/>
      <c r="H118" s="51"/>
    </row>
    <row r="119" spans="1:10" s="35" customFormat="1" ht="20.25" customHeight="1" x14ac:dyDescent="0.35">
      <c r="A119" s="71" t="s">
        <v>69</v>
      </c>
      <c r="B119" s="68" t="s">
        <v>70</v>
      </c>
      <c r="C119" s="68"/>
      <c r="D119" s="26"/>
      <c r="E119" s="68"/>
      <c r="F119" s="72"/>
      <c r="H119" s="207"/>
      <c r="I119" s="208"/>
      <c r="J119" s="209"/>
    </row>
    <row r="120" spans="1:10" s="32" customFormat="1" ht="69" customHeight="1" x14ac:dyDescent="0.4">
      <c r="A120" s="69"/>
      <c r="B120" s="206" t="s">
        <v>71</v>
      </c>
      <c r="C120" s="206"/>
      <c r="D120" s="70"/>
      <c r="E120" s="27"/>
      <c r="F120" s="27"/>
      <c r="H120" s="210"/>
      <c r="I120" s="211"/>
      <c r="J120" s="212"/>
    </row>
    <row r="121" spans="1:10" s="32" customFormat="1" ht="41.65" customHeight="1" x14ac:dyDescent="0.4">
      <c r="A121" s="69"/>
      <c r="B121" s="233" t="s">
        <v>51</v>
      </c>
      <c r="C121" s="233"/>
      <c r="D121" s="70"/>
      <c r="E121" s="27"/>
      <c r="F121" s="27"/>
      <c r="H121" s="210"/>
      <c r="I121" s="211"/>
      <c r="J121" s="212"/>
    </row>
    <row r="122" spans="1:10" s="36" customFormat="1" ht="20.25" customHeight="1" x14ac:dyDescent="0.35">
      <c r="A122" s="95"/>
      <c r="B122" s="228" t="s">
        <v>173</v>
      </c>
      <c r="C122" s="228"/>
      <c r="D122" s="163"/>
      <c r="E122" s="68">
        <f>IF(D122="X",2,0)</f>
        <v>0</v>
      </c>
      <c r="F122" s="72" t="s">
        <v>8</v>
      </c>
      <c r="H122" s="213"/>
      <c r="I122" s="214"/>
      <c r="J122" s="215"/>
    </row>
    <row r="123" spans="1:10" s="32" customFormat="1" ht="8.25" customHeight="1" x14ac:dyDescent="0.4">
      <c r="A123" s="69"/>
      <c r="B123" s="27"/>
      <c r="C123" s="27"/>
      <c r="D123" s="70"/>
      <c r="E123" s="27"/>
      <c r="F123" s="27"/>
      <c r="H123" s="51"/>
    </row>
    <row r="124" spans="1:10" s="35" customFormat="1" ht="20.25" customHeight="1" x14ac:dyDescent="0.35">
      <c r="A124" s="71" t="s">
        <v>72</v>
      </c>
      <c r="B124" s="68" t="s">
        <v>73</v>
      </c>
      <c r="C124" s="68"/>
      <c r="D124" s="26"/>
      <c r="E124" s="68"/>
      <c r="F124" s="72"/>
      <c r="H124" s="207"/>
      <c r="I124" s="208"/>
      <c r="J124" s="209"/>
    </row>
    <row r="125" spans="1:10" s="32" customFormat="1" ht="63.75" customHeight="1" x14ac:dyDescent="0.4">
      <c r="A125" s="69"/>
      <c r="B125" s="206" t="s">
        <v>74</v>
      </c>
      <c r="C125" s="206"/>
      <c r="D125" s="70"/>
      <c r="E125" s="27"/>
      <c r="F125" s="27"/>
      <c r="H125" s="210"/>
      <c r="I125" s="211"/>
      <c r="J125" s="212"/>
    </row>
    <row r="126" spans="1:10" s="32" customFormat="1" ht="41.25" customHeight="1" x14ac:dyDescent="0.4">
      <c r="A126" s="69"/>
      <c r="B126" s="233" t="s">
        <v>189</v>
      </c>
      <c r="C126" s="233"/>
      <c r="D126" s="70"/>
      <c r="E126" s="27"/>
      <c r="F126" s="27"/>
      <c r="H126" s="210"/>
      <c r="I126" s="211"/>
      <c r="J126" s="212"/>
    </row>
    <row r="127" spans="1:10" s="36" customFormat="1" ht="20.25" customHeight="1" x14ac:dyDescent="0.35">
      <c r="A127" s="95"/>
      <c r="B127" s="231" t="s">
        <v>75</v>
      </c>
      <c r="C127" s="231"/>
      <c r="D127" s="163"/>
      <c r="E127" s="68">
        <f>IF(D127="X",2,0)</f>
        <v>0</v>
      </c>
      <c r="F127" s="72" t="s">
        <v>8</v>
      </c>
      <c r="H127" s="213"/>
      <c r="I127" s="214"/>
      <c r="J127" s="215"/>
    </row>
    <row r="128" spans="1:10" s="36" customFormat="1" ht="30" customHeight="1" x14ac:dyDescent="0.35">
      <c r="A128" s="95"/>
      <c r="B128" s="120"/>
      <c r="C128" s="120"/>
      <c r="D128" s="26"/>
      <c r="E128" s="68"/>
      <c r="F128" s="72"/>
      <c r="H128" s="39"/>
    </row>
    <row r="129" spans="1:10" s="32" customFormat="1" ht="30" customHeight="1" x14ac:dyDescent="0.4">
      <c r="A129" s="69"/>
      <c r="B129" s="27"/>
      <c r="C129" s="27"/>
      <c r="D129" s="70"/>
      <c r="E129" s="27"/>
      <c r="F129" s="27"/>
      <c r="H129" s="51"/>
    </row>
    <row r="130" spans="1:10" s="34" customFormat="1" ht="30" customHeight="1" x14ac:dyDescent="0.35">
      <c r="A130" s="124" t="s">
        <v>76</v>
      </c>
      <c r="B130" s="107" t="s">
        <v>77</v>
      </c>
      <c r="C130" s="107"/>
      <c r="D130" s="107"/>
      <c r="E130" s="107"/>
      <c r="F130" s="108" t="s">
        <v>78</v>
      </c>
      <c r="H130" s="225" t="s">
        <v>4</v>
      </c>
      <c r="I130" s="226"/>
      <c r="J130" s="227"/>
    </row>
    <row r="131" spans="1:10" s="32" customFormat="1" ht="11.25" customHeight="1" x14ac:dyDescent="0.4">
      <c r="A131" s="69"/>
      <c r="B131" s="27"/>
      <c r="C131" s="27"/>
      <c r="D131" s="70"/>
      <c r="E131" s="27"/>
      <c r="F131" s="27"/>
      <c r="H131" s="51"/>
    </row>
    <row r="132" spans="1:10" s="35" customFormat="1" ht="20.25" customHeight="1" x14ac:dyDescent="0.35">
      <c r="A132" s="71" t="s">
        <v>79</v>
      </c>
      <c r="B132" s="68" t="s">
        <v>80</v>
      </c>
      <c r="C132" s="68"/>
      <c r="D132" s="26"/>
      <c r="E132" s="68"/>
      <c r="F132" s="72"/>
      <c r="H132" s="207"/>
      <c r="I132" s="208"/>
      <c r="J132" s="209"/>
    </row>
    <row r="133" spans="1:10" s="32" customFormat="1" ht="42.75" customHeight="1" x14ac:dyDescent="0.4">
      <c r="A133" s="69"/>
      <c r="B133" s="206" t="s">
        <v>81</v>
      </c>
      <c r="C133" s="206"/>
      <c r="D133" s="70"/>
      <c r="E133" s="27"/>
      <c r="F133" s="27"/>
      <c r="H133" s="210"/>
      <c r="I133" s="211"/>
      <c r="J133" s="212"/>
    </row>
    <row r="134" spans="1:10" s="32" customFormat="1" ht="41.65" customHeight="1" x14ac:dyDescent="0.4">
      <c r="A134" s="69"/>
      <c r="B134" s="233" t="s">
        <v>167</v>
      </c>
      <c r="C134" s="233"/>
      <c r="D134" s="70"/>
      <c r="E134" s="27"/>
      <c r="F134" s="27"/>
      <c r="H134" s="210"/>
      <c r="I134" s="211"/>
      <c r="J134" s="212"/>
    </row>
    <row r="135" spans="1:10" s="36" customFormat="1" ht="21.75" customHeight="1" x14ac:dyDescent="0.35">
      <c r="A135" s="95"/>
      <c r="B135" s="228" t="s">
        <v>82</v>
      </c>
      <c r="C135" s="228"/>
      <c r="D135" s="163"/>
      <c r="E135" s="68">
        <f>IF(D135="X",1,0)</f>
        <v>0</v>
      </c>
      <c r="F135" s="72" t="s">
        <v>83</v>
      </c>
      <c r="H135" s="213"/>
      <c r="I135" s="214"/>
      <c r="J135" s="215"/>
    </row>
    <row r="136" spans="1:10" s="32" customFormat="1" ht="9" customHeight="1" x14ac:dyDescent="0.4">
      <c r="A136" s="69"/>
      <c r="B136" s="27"/>
      <c r="C136" s="27"/>
      <c r="D136" s="70"/>
      <c r="E136" s="27"/>
      <c r="F136" s="27"/>
      <c r="H136" s="51"/>
    </row>
    <row r="137" spans="1:10" s="35" customFormat="1" ht="20.25" customHeight="1" x14ac:dyDescent="0.35">
      <c r="A137" s="71" t="s">
        <v>84</v>
      </c>
      <c r="B137" s="68" t="s">
        <v>85</v>
      </c>
      <c r="C137" s="68"/>
      <c r="D137" s="26"/>
      <c r="E137" s="68"/>
      <c r="F137" s="72"/>
      <c r="H137" s="207"/>
      <c r="I137" s="208"/>
      <c r="J137" s="209"/>
    </row>
    <row r="138" spans="1:10" s="32" customFormat="1" ht="47.25" customHeight="1" x14ac:dyDescent="0.4">
      <c r="A138" s="69"/>
      <c r="B138" s="206" t="s">
        <v>107</v>
      </c>
      <c r="C138" s="206"/>
      <c r="D138" s="70"/>
      <c r="E138" s="27"/>
      <c r="F138" s="27"/>
      <c r="H138" s="210"/>
      <c r="I138" s="211"/>
      <c r="J138" s="212"/>
    </row>
    <row r="139" spans="1:10" s="32" customFormat="1" ht="44.65" customHeight="1" x14ac:dyDescent="0.4">
      <c r="A139" s="69"/>
      <c r="B139" s="233" t="s">
        <v>190</v>
      </c>
      <c r="C139" s="233"/>
      <c r="D139" s="70"/>
      <c r="E139" s="27"/>
      <c r="F139" s="27"/>
      <c r="H139" s="210"/>
      <c r="I139" s="211"/>
      <c r="J139" s="212"/>
    </row>
    <row r="140" spans="1:10" s="36" customFormat="1" ht="20.25" customHeight="1" x14ac:dyDescent="0.35">
      <c r="A140" s="95"/>
      <c r="B140" s="231" t="s">
        <v>86</v>
      </c>
      <c r="C140" s="231"/>
      <c r="D140" s="163"/>
      <c r="E140" s="68">
        <f>IF(D140="X",1,0)</f>
        <v>0</v>
      </c>
      <c r="F140" s="72" t="s">
        <v>83</v>
      </c>
      <c r="H140" s="213"/>
      <c r="I140" s="214"/>
      <c r="J140" s="215"/>
    </row>
    <row r="141" spans="1:10" s="32" customFormat="1" ht="32.25" customHeight="1" x14ac:dyDescent="0.4">
      <c r="A141" s="69"/>
      <c r="B141" s="27"/>
      <c r="C141" s="27"/>
      <c r="D141" s="70"/>
      <c r="E141" s="27"/>
      <c r="F141" s="27"/>
      <c r="H141" s="145"/>
      <c r="I141" s="146"/>
      <c r="J141" s="146"/>
    </row>
    <row r="142" spans="1:10" s="34" customFormat="1" ht="30" customHeight="1" x14ac:dyDescent="0.35">
      <c r="A142" s="157" t="s">
        <v>87</v>
      </c>
      <c r="B142" s="158" t="s">
        <v>88</v>
      </c>
      <c r="C142" s="158"/>
      <c r="D142" s="158"/>
      <c r="E142" s="158"/>
      <c r="F142" s="159" t="s">
        <v>78</v>
      </c>
      <c r="H142" s="225" t="s">
        <v>4</v>
      </c>
      <c r="I142" s="226"/>
      <c r="J142" s="227"/>
    </row>
    <row r="143" spans="1:10" s="32" customFormat="1" ht="9.75" customHeight="1" x14ac:dyDescent="0.4">
      <c r="A143" s="69"/>
      <c r="B143" s="27"/>
      <c r="C143" s="27"/>
      <c r="D143" s="70"/>
      <c r="E143" s="27"/>
      <c r="F143" s="27"/>
      <c r="H143" s="51"/>
    </row>
    <row r="144" spans="1:10" s="35" customFormat="1" ht="20.25" customHeight="1" x14ac:dyDescent="0.35">
      <c r="A144" s="71" t="s">
        <v>89</v>
      </c>
      <c r="B144" s="68" t="s">
        <v>90</v>
      </c>
      <c r="C144" s="68"/>
      <c r="D144" s="26"/>
      <c r="E144" s="68"/>
      <c r="F144" s="72"/>
      <c r="H144" s="207"/>
      <c r="I144" s="208"/>
      <c r="J144" s="209"/>
    </row>
    <row r="145" spans="1:11" s="32" customFormat="1" ht="60.75" customHeight="1" x14ac:dyDescent="0.4">
      <c r="A145" s="69"/>
      <c r="B145" s="206" t="s">
        <v>91</v>
      </c>
      <c r="C145" s="206"/>
      <c r="D145" s="70"/>
      <c r="E145" s="27"/>
      <c r="F145" s="27"/>
      <c r="H145" s="210"/>
      <c r="I145" s="211"/>
      <c r="J145" s="212"/>
    </row>
    <row r="146" spans="1:11" s="32" customFormat="1" ht="39" customHeight="1" x14ac:dyDescent="0.4">
      <c r="A146" s="69"/>
      <c r="B146" s="233" t="s">
        <v>181</v>
      </c>
      <c r="C146" s="233"/>
      <c r="D146" s="70"/>
      <c r="E146" s="27"/>
      <c r="F146" s="27"/>
      <c r="H146" s="210"/>
      <c r="I146" s="211"/>
      <c r="J146" s="212"/>
    </row>
    <row r="147" spans="1:11" s="36" customFormat="1" ht="19.5" customHeight="1" x14ac:dyDescent="0.35">
      <c r="A147" s="95"/>
      <c r="B147" s="231" t="s">
        <v>92</v>
      </c>
      <c r="C147" s="231"/>
      <c r="D147" s="163"/>
      <c r="E147" s="68">
        <f>IF(D147="X",1,0)</f>
        <v>0</v>
      </c>
      <c r="F147" s="72" t="s">
        <v>83</v>
      </c>
      <c r="H147" s="213"/>
      <c r="I147" s="214"/>
      <c r="J147" s="215"/>
    </row>
    <row r="148" spans="1:11" s="32" customFormat="1" ht="7.5" customHeight="1" x14ac:dyDescent="0.4">
      <c r="A148" s="69"/>
      <c r="B148" s="27"/>
      <c r="C148" s="27"/>
      <c r="D148" s="70"/>
      <c r="E148" s="27"/>
      <c r="F148" s="27"/>
      <c r="H148" s="51"/>
    </row>
    <row r="149" spans="1:11" s="35" customFormat="1" ht="20.25" customHeight="1" x14ac:dyDescent="0.35">
      <c r="A149" s="71" t="s">
        <v>93</v>
      </c>
      <c r="B149" s="68" t="s">
        <v>94</v>
      </c>
      <c r="C149" s="68"/>
      <c r="D149" s="26"/>
      <c r="E149" s="68"/>
      <c r="F149" s="72"/>
      <c r="H149" s="207"/>
      <c r="I149" s="208"/>
      <c r="J149" s="209"/>
    </row>
    <row r="150" spans="1:11" s="32" customFormat="1" ht="63" customHeight="1" x14ac:dyDescent="0.4">
      <c r="A150" s="69"/>
      <c r="B150" s="206" t="s">
        <v>95</v>
      </c>
      <c r="C150" s="206"/>
      <c r="D150" s="70"/>
      <c r="E150" s="27"/>
      <c r="F150" s="27"/>
      <c r="H150" s="210"/>
      <c r="I150" s="211"/>
      <c r="J150" s="212"/>
    </row>
    <row r="151" spans="1:11" s="32" customFormat="1" ht="44.25" customHeight="1" x14ac:dyDescent="0.4">
      <c r="A151" s="69"/>
      <c r="B151" s="233" t="s">
        <v>96</v>
      </c>
      <c r="C151" s="233"/>
      <c r="D151" s="70"/>
      <c r="E151" s="27"/>
      <c r="F151" s="27"/>
      <c r="H151" s="210"/>
      <c r="I151" s="211"/>
      <c r="J151" s="212"/>
    </row>
    <row r="152" spans="1:11" s="36" customFormat="1" ht="19.5" customHeight="1" x14ac:dyDescent="0.35">
      <c r="A152" s="95"/>
      <c r="B152" s="231" t="s">
        <v>97</v>
      </c>
      <c r="C152" s="231"/>
      <c r="D152" s="163"/>
      <c r="E152" s="68">
        <f>IF(D152="X",1,0)</f>
        <v>0</v>
      </c>
      <c r="F152" s="72" t="s">
        <v>83</v>
      </c>
      <c r="H152" s="213"/>
      <c r="I152" s="214"/>
      <c r="J152" s="215"/>
    </row>
    <row r="153" spans="1:11" s="32" customFormat="1" ht="31.5" customHeight="1" x14ac:dyDescent="0.4">
      <c r="A153" s="69"/>
      <c r="B153" s="27"/>
      <c r="C153" s="27"/>
      <c r="D153" s="70"/>
      <c r="E153" s="27"/>
      <c r="F153" s="27"/>
      <c r="H153" s="51"/>
      <c r="I153" s="40"/>
    </row>
    <row r="154" spans="1:11" s="34" customFormat="1" ht="30" customHeight="1" x14ac:dyDescent="0.35">
      <c r="A154" s="160" t="s">
        <v>98</v>
      </c>
      <c r="B154" s="161" t="s">
        <v>99</v>
      </c>
      <c r="C154" s="161"/>
      <c r="D154" s="161"/>
      <c r="E154" s="161"/>
      <c r="F154" s="162" t="s">
        <v>78</v>
      </c>
      <c r="H154" s="225" t="s">
        <v>4</v>
      </c>
      <c r="I154" s="226"/>
      <c r="J154" s="227"/>
      <c r="K154" s="147"/>
    </row>
    <row r="155" spans="1:11" s="32" customFormat="1" ht="13.5" customHeight="1" x14ac:dyDescent="0.4">
      <c r="A155" s="69"/>
      <c r="B155" s="27"/>
      <c r="C155" s="27"/>
      <c r="D155" s="70"/>
      <c r="E155" s="27"/>
      <c r="F155" s="27"/>
      <c r="H155" s="51"/>
      <c r="K155" s="147"/>
    </row>
    <row r="156" spans="1:11" s="35" customFormat="1" ht="20.25" customHeight="1" x14ac:dyDescent="0.35">
      <c r="A156" s="71" t="s">
        <v>100</v>
      </c>
      <c r="B156" s="68" t="s">
        <v>101</v>
      </c>
      <c r="C156" s="68"/>
      <c r="D156" s="26"/>
      <c r="E156" s="68"/>
      <c r="F156" s="72"/>
      <c r="H156" s="207"/>
      <c r="I156" s="208"/>
      <c r="J156" s="209"/>
      <c r="K156" s="147"/>
    </row>
    <row r="157" spans="1:11" s="32" customFormat="1" ht="63.75" customHeight="1" x14ac:dyDescent="0.4">
      <c r="A157" s="73"/>
      <c r="B157" s="206" t="s">
        <v>102</v>
      </c>
      <c r="C157" s="206"/>
      <c r="D157" s="70"/>
      <c r="E157" s="27"/>
      <c r="F157" s="27"/>
      <c r="H157" s="210"/>
      <c r="I157" s="211"/>
      <c r="J157" s="212"/>
      <c r="K157" s="147"/>
    </row>
    <row r="158" spans="1:11" s="32" customFormat="1" ht="42.75" customHeight="1" x14ac:dyDescent="0.4">
      <c r="A158" s="73"/>
      <c r="B158" s="230" t="s">
        <v>182</v>
      </c>
      <c r="C158" s="230"/>
      <c r="D158" s="70"/>
      <c r="E158" s="27"/>
      <c r="F158" s="27"/>
      <c r="H158" s="210"/>
      <c r="I158" s="211"/>
      <c r="J158" s="212"/>
      <c r="K158" s="147"/>
    </row>
    <row r="159" spans="1:11" s="36" customFormat="1" ht="18.75" customHeight="1" x14ac:dyDescent="0.35">
      <c r="A159" s="95"/>
      <c r="B159" s="228" t="s">
        <v>174</v>
      </c>
      <c r="C159" s="228"/>
      <c r="D159" s="143"/>
      <c r="E159" s="68"/>
      <c r="F159" s="72"/>
      <c r="H159" s="210"/>
      <c r="I159" s="211"/>
      <c r="J159" s="212"/>
      <c r="K159" s="147"/>
    </row>
    <row r="160" spans="1:11" s="36" customFormat="1" ht="21" customHeight="1" x14ac:dyDescent="0.35">
      <c r="A160" s="95"/>
      <c r="B160" s="125" t="s">
        <v>103</v>
      </c>
      <c r="C160" s="199"/>
      <c r="D160" s="163"/>
      <c r="E160" s="100">
        <f>IF(D160="X",1,0)</f>
        <v>0</v>
      </c>
      <c r="F160" s="72" t="s">
        <v>83</v>
      </c>
      <c r="H160" s="213"/>
      <c r="I160" s="214"/>
      <c r="J160" s="215"/>
      <c r="K160" s="147"/>
    </row>
    <row r="161" spans="1:11" s="32" customFormat="1" ht="8.25" customHeight="1" x14ac:dyDescent="0.4">
      <c r="A161" s="69"/>
      <c r="B161" s="27"/>
      <c r="C161" s="27"/>
      <c r="D161" s="70"/>
      <c r="E161" s="27"/>
      <c r="F161" s="27"/>
      <c r="H161" s="51"/>
      <c r="K161" s="147"/>
    </row>
    <row r="162" spans="1:11" s="35" customFormat="1" ht="30.75" customHeight="1" x14ac:dyDescent="0.35">
      <c r="A162" s="71" t="s">
        <v>104</v>
      </c>
      <c r="B162" s="100" t="s">
        <v>157</v>
      </c>
      <c r="C162" s="126"/>
      <c r="D162" s="26"/>
      <c r="E162" s="68"/>
      <c r="F162" s="72"/>
      <c r="H162" s="207"/>
      <c r="I162" s="208"/>
      <c r="J162" s="209"/>
      <c r="K162" s="147"/>
    </row>
    <row r="163" spans="1:11" s="32" customFormat="1" ht="86.25" customHeight="1" x14ac:dyDescent="0.4">
      <c r="A163" s="69"/>
      <c r="B163" s="232" t="s">
        <v>158</v>
      </c>
      <c r="C163" s="232"/>
      <c r="D163" s="70"/>
      <c r="E163" s="27"/>
      <c r="F163" s="27"/>
      <c r="H163" s="210"/>
      <c r="I163" s="211"/>
      <c r="J163" s="212"/>
      <c r="K163" s="147"/>
    </row>
    <row r="164" spans="1:11" s="32" customFormat="1" ht="46.5" customHeight="1" x14ac:dyDescent="0.4">
      <c r="A164" s="69"/>
      <c r="B164" s="230" t="s">
        <v>159</v>
      </c>
      <c r="C164" s="230"/>
      <c r="D164" s="70"/>
      <c r="E164" s="27"/>
      <c r="F164" s="27"/>
      <c r="H164" s="210"/>
      <c r="I164" s="211"/>
      <c r="J164" s="212"/>
      <c r="K164" s="147"/>
    </row>
    <row r="165" spans="1:11" s="36" customFormat="1" ht="20.25" customHeight="1" x14ac:dyDescent="0.35">
      <c r="A165" s="95"/>
      <c r="B165" s="237" t="s">
        <v>185</v>
      </c>
      <c r="C165" s="237"/>
      <c r="D165" s="143"/>
      <c r="E165" s="68"/>
      <c r="F165" s="72"/>
      <c r="H165" s="210"/>
      <c r="I165" s="211"/>
      <c r="J165" s="212"/>
      <c r="K165" s="147"/>
    </row>
    <row r="166" spans="1:11" s="36" customFormat="1" ht="20.25" customHeight="1" x14ac:dyDescent="0.35">
      <c r="A166" s="95"/>
      <c r="B166" s="237" t="s">
        <v>175</v>
      </c>
      <c r="C166" s="238"/>
      <c r="D166" s="163"/>
      <c r="E166" s="100">
        <f>IF(D166="X",1,0)</f>
        <v>0</v>
      </c>
      <c r="F166" s="72" t="s">
        <v>83</v>
      </c>
      <c r="H166" s="213"/>
      <c r="I166" s="214"/>
      <c r="J166" s="215"/>
      <c r="K166" s="147"/>
    </row>
    <row r="167" spans="1:11" s="36" customFormat="1" ht="20.25" customHeight="1" x14ac:dyDescent="0.35">
      <c r="A167" s="95"/>
      <c r="B167" s="127"/>
      <c r="C167" s="128"/>
      <c r="D167" s="143"/>
      <c r="E167" s="68"/>
      <c r="F167" s="72"/>
      <c r="H167" s="52"/>
      <c r="K167" s="147"/>
    </row>
    <row r="168" spans="1:11" s="32" customFormat="1" ht="9.75" customHeight="1" x14ac:dyDescent="0.4">
      <c r="A168" s="168"/>
      <c r="B168" s="169"/>
      <c r="C168" s="169"/>
      <c r="D168" s="170"/>
      <c r="E168" s="169"/>
      <c r="F168" s="169"/>
      <c r="H168" s="53"/>
    </row>
    <row r="169" spans="1:11" s="35" customFormat="1" ht="30" customHeight="1" x14ac:dyDescent="0.35">
      <c r="A169" s="171" t="s">
        <v>105</v>
      </c>
      <c r="B169" s="172"/>
      <c r="C169" s="172"/>
      <c r="D169" s="173"/>
      <c r="E169" s="172">
        <f>E29+E166+E160+E152+E147+E140+E135+E127+E122+E117+E112+E105+E100+E95+E90+E82+E77+E72+E66+E58+E53+E48+E41+E34</f>
        <v>0</v>
      </c>
      <c r="F169" s="174" t="s">
        <v>8</v>
      </c>
      <c r="H169" s="91"/>
    </row>
    <row r="170" spans="1:11" s="38" customFormat="1" ht="22.5" customHeight="1" x14ac:dyDescent="0.4">
      <c r="A170" s="69"/>
      <c r="B170" s="27"/>
      <c r="C170" s="27"/>
      <c r="D170" s="70"/>
      <c r="E170" s="27"/>
      <c r="F170" s="27"/>
      <c r="H170" s="141"/>
    </row>
    <row r="171" spans="1:11" ht="5.25" customHeight="1" x14ac:dyDescent="0.4">
      <c r="A171" s="130"/>
      <c r="B171" s="131"/>
      <c r="C171" s="132"/>
      <c r="D171" s="111"/>
      <c r="E171" s="111"/>
      <c r="F171" s="111"/>
      <c r="G171" s="41"/>
      <c r="H171" s="54"/>
    </row>
    <row r="172" spans="1:11" x14ac:dyDescent="0.4">
      <c r="A172" s="133"/>
      <c r="B172" s="134"/>
      <c r="C172" s="135"/>
      <c r="D172" s="112"/>
      <c r="E172" s="112"/>
      <c r="F172" s="112"/>
      <c r="G172" s="42"/>
      <c r="H172" s="165"/>
      <c r="I172" s="166"/>
      <c r="J172" s="166"/>
    </row>
    <row r="173" spans="1:11" ht="42" customHeight="1" x14ac:dyDescent="0.4">
      <c r="A173" s="236" t="s">
        <v>148</v>
      </c>
      <c r="B173" s="236"/>
      <c r="C173" s="203"/>
      <c r="D173" s="203"/>
      <c r="E173" s="203"/>
      <c r="F173" s="203"/>
      <c r="G173" s="203"/>
      <c r="H173" s="203"/>
      <c r="I173" s="203"/>
      <c r="J173" s="203"/>
    </row>
    <row r="174" spans="1:11" s="149" customFormat="1" ht="11.25" customHeight="1" x14ac:dyDescent="0.3">
      <c r="A174" s="148"/>
      <c r="B174" s="148"/>
      <c r="C174" s="155"/>
      <c r="D174" s="155"/>
      <c r="E174" s="155"/>
      <c r="F174" s="155"/>
      <c r="G174" s="150"/>
      <c r="H174" s="151"/>
    </row>
    <row r="175" spans="1:11" ht="42" customHeight="1" x14ac:dyDescent="0.4">
      <c r="A175" s="80" t="s">
        <v>116</v>
      </c>
      <c r="B175" s="136"/>
      <c r="C175" s="203"/>
      <c r="D175" s="203"/>
      <c r="E175" s="203"/>
      <c r="F175" s="203"/>
      <c r="G175" s="203"/>
      <c r="H175" s="203"/>
      <c r="I175" s="203"/>
      <c r="J175" s="203"/>
    </row>
    <row r="176" spans="1:11" s="154" customFormat="1" ht="11.25" customHeight="1" x14ac:dyDescent="0.4">
      <c r="A176" s="152"/>
      <c r="B176" s="153"/>
      <c r="C176" s="155"/>
      <c r="D176" s="155"/>
      <c r="E176" s="155"/>
      <c r="F176" s="155"/>
      <c r="G176" s="150"/>
      <c r="H176" s="151"/>
    </row>
    <row r="177" spans="1:11" ht="42" customHeight="1" x14ac:dyDescent="0.4">
      <c r="A177" s="80" t="s">
        <v>117</v>
      </c>
      <c r="B177" s="136"/>
      <c r="C177" s="203"/>
      <c r="D177" s="203"/>
      <c r="E177" s="203"/>
      <c r="F177" s="203"/>
      <c r="G177" s="203"/>
      <c r="H177" s="203"/>
      <c r="I177" s="203"/>
      <c r="J177" s="203"/>
    </row>
    <row r="178" spans="1:11" x14ac:dyDescent="0.4">
      <c r="A178" s="175"/>
      <c r="B178" s="176"/>
      <c r="C178" s="177"/>
      <c r="D178" s="178"/>
      <c r="E178" s="178"/>
      <c r="F178" s="178"/>
      <c r="G178" s="56"/>
      <c r="H178" s="179"/>
      <c r="I178" s="180"/>
      <c r="J178" s="180"/>
      <c r="K178" s="55"/>
    </row>
    <row r="179" spans="1:11" ht="21" x14ac:dyDescent="0.5">
      <c r="A179" s="113"/>
      <c r="B179" s="113"/>
      <c r="C179" s="113"/>
      <c r="D179" s="113"/>
      <c r="E179" s="113"/>
      <c r="F179" s="113"/>
      <c r="G179" s="38"/>
    </row>
  </sheetData>
  <sheetProtection algorithmName="SHA-512" hashValue="1h1ukVxl+PAmwvBN+dSmsKJV8jLcVWlHWK8OiPk2A6AaVLaXF1Su/b8U4aeCC1nRnm36JniUZR7e9js4KBVaHA==" saltValue="QoO153Xnach0T/WIgjBG0Q==" spinCount="100000" sheet="1" objects="1" selectLockedCells="1"/>
  <mergeCells count="117">
    <mergeCell ref="C6:J6"/>
    <mergeCell ref="A173:B173"/>
    <mergeCell ref="H68:J72"/>
    <mergeCell ref="B164:C164"/>
    <mergeCell ref="H154:J154"/>
    <mergeCell ref="H156:J160"/>
    <mergeCell ref="B157:C157"/>
    <mergeCell ref="B158:C158"/>
    <mergeCell ref="B159:C159"/>
    <mergeCell ref="H162:J166"/>
    <mergeCell ref="B163:C163"/>
    <mergeCell ref="B165:C165"/>
    <mergeCell ref="B166:C166"/>
    <mergeCell ref="H142:J142"/>
    <mergeCell ref="H144:J147"/>
    <mergeCell ref="B145:C145"/>
    <mergeCell ref="B146:C146"/>
    <mergeCell ref="B147:C147"/>
    <mergeCell ref="H149:J152"/>
    <mergeCell ref="B150:C150"/>
    <mergeCell ref="B151:C151"/>
    <mergeCell ref="B152:C152"/>
    <mergeCell ref="H130:J130"/>
    <mergeCell ref="H132:J135"/>
    <mergeCell ref="B133:C133"/>
    <mergeCell ref="B134:C134"/>
    <mergeCell ref="B135:C135"/>
    <mergeCell ref="H137:J140"/>
    <mergeCell ref="B138:C138"/>
    <mergeCell ref="B139:C139"/>
    <mergeCell ref="B140:C140"/>
    <mergeCell ref="H119:J122"/>
    <mergeCell ref="B120:C120"/>
    <mergeCell ref="B121:C121"/>
    <mergeCell ref="B122:C122"/>
    <mergeCell ref="H124:J127"/>
    <mergeCell ref="B125:C125"/>
    <mergeCell ref="B126:C126"/>
    <mergeCell ref="B127:C127"/>
    <mergeCell ref="H107:J107"/>
    <mergeCell ref="H109:J112"/>
    <mergeCell ref="B110:C110"/>
    <mergeCell ref="B111:C111"/>
    <mergeCell ref="B112:C112"/>
    <mergeCell ref="H114:J117"/>
    <mergeCell ref="B115:C115"/>
    <mergeCell ref="B116:C116"/>
    <mergeCell ref="B117:C117"/>
    <mergeCell ref="H97:J100"/>
    <mergeCell ref="B98:C98"/>
    <mergeCell ref="B99:C99"/>
    <mergeCell ref="B100:C100"/>
    <mergeCell ref="H102:J105"/>
    <mergeCell ref="B103:C103"/>
    <mergeCell ref="B104:C104"/>
    <mergeCell ref="B105:C105"/>
    <mergeCell ref="H85:J85"/>
    <mergeCell ref="H87:J90"/>
    <mergeCell ref="B88:C88"/>
    <mergeCell ref="B89:C89"/>
    <mergeCell ref="B90:C90"/>
    <mergeCell ref="H92:J95"/>
    <mergeCell ref="B93:C93"/>
    <mergeCell ref="B94:C94"/>
    <mergeCell ref="B95:C95"/>
    <mergeCell ref="H74:J77"/>
    <mergeCell ref="B75:C75"/>
    <mergeCell ref="B76:C76"/>
    <mergeCell ref="B77:C77"/>
    <mergeCell ref="H79:J82"/>
    <mergeCell ref="B80:C80"/>
    <mergeCell ref="B81:C81"/>
    <mergeCell ref="B82:C82"/>
    <mergeCell ref="H61:J61"/>
    <mergeCell ref="B64:C64"/>
    <mergeCell ref="H64:J66"/>
    <mergeCell ref="B65:C65"/>
    <mergeCell ref="B66:C66"/>
    <mergeCell ref="B69:C69"/>
    <mergeCell ref="B70:C70"/>
    <mergeCell ref="B71:C71"/>
    <mergeCell ref="H55:J58"/>
    <mergeCell ref="B56:C56"/>
    <mergeCell ref="B57:C57"/>
    <mergeCell ref="B58:C58"/>
    <mergeCell ref="H38:J41"/>
    <mergeCell ref="B39:F39"/>
    <mergeCell ref="B40:C40"/>
    <mergeCell ref="B41:C41"/>
    <mergeCell ref="H43:J43"/>
    <mergeCell ref="H45:J48"/>
    <mergeCell ref="B46:C46"/>
    <mergeCell ref="B47:C47"/>
    <mergeCell ref="C177:J177"/>
    <mergeCell ref="C175:J175"/>
    <mergeCell ref="C173:J173"/>
    <mergeCell ref="A12:H12"/>
    <mergeCell ref="C14:C15"/>
    <mergeCell ref="A18:H18"/>
    <mergeCell ref="C20:G20"/>
    <mergeCell ref="H31:J36"/>
    <mergeCell ref="B32:F32"/>
    <mergeCell ref="B33:C33"/>
    <mergeCell ref="B34:C36"/>
    <mergeCell ref="D34:D35"/>
    <mergeCell ref="E34:E35"/>
    <mergeCell ref="F34:F35"/>
    <mergeCell ref="C21:H21"/>
    <mergeCell ref="H24:J24"/>
    <mergeCell ref="H26:J29"/>
    <mergeCell ref="B27:F27"/>
    <mergeCell ref="B28:C28"/>
    <mergeCell ref="B29:C29"/>
    <mergeCell ref="H50:J53"/>
    <mergeCell ref="B51:C51"/>
    <mergeCell ref="B52:C52"/>
    <mergeCell ref="B53:C53"/>
  </mergeCells>
  <pageMargins left="0.39370078740157483" right="0.39370078740157483" top="0.39370078740157483" bottom="0.39370078740157483" header="0.31496062992125984" footer="0.39370078740157483"/>
  <pageSetup paperSize="9" scale="54" fitToWidth="0" fitToHeight="0" orientation="landscape" r:id="rId1"/>
  <headerFooter scaleWithDoc="0">
    <oddFooter xml:space="preserve">&amp;L&amp;"Arial,Standard"&amp;7&amp;F&amp;C&amp;"Arial,Standard"&amp;7Seite &amp;P von &amp;N&amp;R&amp;"Arial,Standard"&amp;7Druck vom &amp;D - &amp;T </oddFooter>
  </headerFooter>
  <rowBreaks count="7" manualBreakCount="7">
    <brk id="21" max="16383" man="1"/>
    <brk id="41" max="16383" man="1"/>
    <brk id="59" max="16383" man="1"/>
    <brk id="83" max="16383" man="1"/>
    <brk id="105" max="16383" man="1"/>
    <brk id="128" max="16383" man="1"/>
    <brk id="1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0"/>
  <sheetViews>
    <sheetView showGridLines="0" showWhiteSpace="0" zoomScale="40" zoomScaleNormal="40" zoomScalePageLayoutView="47" workbookViewId="0">
      <selection activeCell="C6" sqref="C6:J6"/>
    </sheetView>
  </sheetViews>
  <sheetFormatPr baseColWidth="10" defaultColWidth="11.36328125" defaultRowHeight="20" x14ac:dyDescent="0.4"/>
  <cols>
    <col min="1" max="1" width="5.08984375" style="69" customWidth="1"/>
    <col min="2" max="2" width="87.7265625" style="27" customWidth="1"/>
    <col min="3" max="3" width="49" style="27" customWidth="1"/>
    <col min="4" max="4" width="3.7265625" style="70" customWidth="1"/>
    <col min="5" max="5" width="7.54296875" style="27" customWidth="1"/>
    <col min="6" max="6" width="10.81640625" style="27" customWidth="1"/>
    <col min="7" max="7" width="15.7265625" style="31" customWidth="1"/>
    <col min="8" max="8" width="51.453125" style="50" customWidth="1"/>
    <col min="9" max="9" width="7.7265625" style="31" customWidth="1"/>
    <col min="10" max="10" width="13.90625" style="31" customWidth="1"/>
    <col min="11" max="11" width="4" style="31" customWidth="1"/>
    <col min="12" max="16384" width="11.36328125" style="31"/>
  </cols>
  <sheetData>
    <row r="1" spans="1:11" s="1" customFormat="1" ht="23.25" customHeight="1" x14ac:dyDescent="0.5">
      <c r="A1" s="137" t="s">
        <v>136</v>
      </c>
      <c r="B1" s="8"/>
      <c r="C1" s="8"/>
      <c r="D1" s="8"/>
      <c r="E1" s="8"/>
      <c r="F1" s="8"/>
      <c r="G1" s="8"/>
      <c r="H1" s="43"/>
    </row>
    <row r="2" spans="1:11" s="2" customFormat="1" ht="25" x14ac:dyDescent="0.5">
      <c r="A2" s="138" t="s">
        <v>135</v>
      </c>
      <c r="B2" s="9"/>
      <c r="C2" s="9"/>
      <c r="D2" s="9"/>
      <c r="E2" s="9"/>
      <c r="F2" s="9"/>
      <c r="G2" s="9"/>
      <c r="H2" s="44"/>
    </row>
    <row r="3" spans="1:11" s="2" customFormat="1" x14ac:dyDescent="0.4">
      <c r="A3" s="10" t="s">
        <v>137</v>
      </c>
      <c r="B3" s="10"/>
      <c r="C3" s="11"/>
      <c r="D3" s="12"/>
      <c r="E3" s="12"/>
      <c r="F3" s="12"/>
      <c r="G3" s="13"/>
      <c r="H3" s="45"/>
      <c r="I3" s="3"/>
      <c r="J3" s="3"/>
      <c r="K3" s="3"/>
    </row>
    <row r="4" spans="1:11" s="3" customFormat="1" x14ac:dyDescent="0.4">
      <c r="A4" s="14"/>
      <c r="B4" s="15"/>
      <c r="C4" s="16"/>
      <c r="D4" s="17"/>
      <c r="E4" s="17"/>
      <c r="F4" s="17"/>
      <c r="G4" s="18"/>
      <c r="H4" s="140"/>
      <c r="I4" s="16"/>
      <c r="J4" s="17"/>
    </row>
    <row r="5" spans="1:11" s="4" customFormat="1" ht="10.15" customHeight="1" x14ac:dyDescent="0.5">
      <c r="A5" s="187"/>
      <c r="B5" s="188"/>
      <c r="C5" s="189"/>
      <c r="D5" s="189"/>
      <c r="E5" s="189"/>
      <c r="F5" s="189"/>
      <c r="G5" s="190"/>
      <c r="H5" s="164"/>
      <c r="I5" s="164"/>
      <c r="J5" s="164"/>
      <c r="K5" s="61"/>
    </row>
    <row r="6" spans="1:11" s="5" customFormat="1" ht="20.65" customHeight="1" x14ac:dyDescent="0.4">
      <c r="A6" s="22" t="s">
        <v>115</v>
      </c>
      <c r="B6" s="8"/>
      <c r="C6" s="235"/>
      <c r="D6" s="235"/>
      <c r="E6" s="235"/>
      <c r="F6" s="235"/>
      <c r="G6" s="235"/>
      <c r="H6" s="235"/>
      <c r="I6" s="235"/>
      <c r="J6" s="235"/>
      <c r="K6" s="76"/>
    </row>
    <row r="7" spans="1:11" s="6" customFormat="1" ht="10.5" customHeight="1" x14ac:dyDescent="0.4">
      <c r="A7" s="186"/>
      <c r="B7" s="10"/>
      <c r="C7" s="11"/>
      <c r="D7" s="12"/>
      <c r="E7" s="12"/>
      <c r="F7" s="12"/>
      <c r="G7" s="13"/>
      <c r="H7" s="45"/>
      <c r="I7" s="11"/>
      <c r="J7" s="12"/>
      <c r="K7" s="77"/>
    </row>
    <row r="8" spans="1:11" s="4" customFormat="1" ht="10.5" customHeight="1" x14ac:dyDescent="0.5">
      <c r="A8" s="187"/>
      <c r="B8" s="188"/>
      <c r="C8" s="189"/>
      <c r="D8" s="189"/>
      <c r="E8" s="189"/>
      <c r="F8" s="189"/>
      <c r="G8" s="190"/>
      <c r="H8" s="164"/>
      <c r="I8" s="198"/>
      <c r="J8" s="198"/>
      <c r="K8" s="78"/>
    </row>
    <row r="9" spans="1:11" s="23" customFormat="1" ht="25" x14ac:dyDescent="0.5">
      <c r="A9" s="25" t="s">
        <v>161</v>
      </c>
      <c r="B9" s="25"/>
      <c r="C9" s="25"/>
      <c r="D9" s="26"/>
      <c r="E9" s="25"/>
      <c r="F9" s="27"/>
      <c r="H9" s="47"/>
      <c r="I9" s="79"/>
      <c r="J9" s="79"/>
      <c r="K9" s="79"/>
    </row>
    <row r="10" spans="1:11" s="6" customFormat="1" ht="10.5" customHeight="1" x14ac:dyDescent="0.4">
      <c r="A10" s="191"/>
      <c r="B10" s="192"/>
      <c r="C10" s="193"/>
      <c r="D10" s="194"/>
      <c r="E10" s="194"/>
      <c r="F10" s="194"/>
      <c r="G10" s="195"/>
      <c r="H10" s="196"/>
      <c r="I10" s="193"/>
      <c r="J10" s="194"/>
      <c r="K10" s="77"/>
    </row>
    <row r="11" spans="1:11" s="25" customFormat="1" ht="6" customHeight="1" x14ac:dyDescent="0.4">
      <c r="A11" s="24"/>
      <c r="D11" s="26"/>
      <c r="F11" s="27"/>
      <c r="H11" s="48"/>
      <c r="I11" s="80"/>
      <c r="J11" s="80"/>
      <c r="K11" s="80"/>
    </row>
    <row r="12" spans="1:11" s="30" customFormat="1" ht="42" customHeight="1" x14ac:dyDescent="0.35">
      <c r="A12" s="204"/>
      <c r="B12" s="204"/>
      <c r="C12" s="204"/>
      <c r="D12" s="204"/>
      <c r="E12" s="204"/>
      <c r="F12" s="204"/>
      <c r="G12" s="204"/>
      <c r="H12" s="204"/>
    </row>
    <row r="13" spans="1:11" ht="19.5" customHeight="1" x14ac:dyDescent="0.4"/>
    <row r="14" spans="1:11" ht="206.25" customHeight="1" x14ac:dyDescent="0.45">
      <c r="B14" s="114"/>
      <c r="C14" s="205" t="s">
        <v>142</v>
      </c>
      <c r="E14" s="59"/>
      <c r="F14" s="59"/>
      <c r="G14" s="60"/>
      <c r="H14" s="60"/>
    </row>
    <row r="15" spans="1:11" ht="20.25" customHeight="1" x14ac:dyDescent="0.45">
      <c r="C15" s="205"/>
      <c r="D15" s="59"/>
      <c r="E15" s="59"/>
      <c r="F15" s="59"/>
      <c r="G15" s="60"/>
      <c r="H15" s="60"/>
    </row>
    <row r="16" spans="1:11" ht="34.5" customHeight="1" x14ac:dyDescent="0.4"/>
    <row r="17" spans="1:13" s="28" customFormat="1" ht="21" customHeight="1" x14ac:dyDescent="0.35">
      <c r="A17" s="28" t="s">
        <v>0</v>
      </c>
      <c r="D17" s="29"/>
      <c r="H17" s="87"/>
    </row>
    <row r="18" spans="1:13" s="32" customFormat="1" ht="39.75" customHeight="1" x14ac:dyDescent="0.35">
      <c r="A18" s="206" t="s">
        <v>108</v>
      </c>
      <c r="B18" s="206"/>
      <c r="C18" s="206"/>
      <c r="D18" s="206"/>
      <c r="E18" s="206"/>
      <c r="F18" s="206"/>
      <c r="G18" s="206"/>
      <c r="H18" s="206"/>
    </row>
    <row r="19" spans="1:13" ht="69" customHeight="1" x14ac:dyDescent="0.4"/>
    <row r="20" spans="1:13" ht="112.5" customHeight="1" x14ac:dyDescent="0.45">
      <c r="C20" s="205" t="s">
        <v>138</v>
      </c>
      <c r="D20" s="205"/>
      <c r="E20" s="205"/>
      <c r="F20" s="205"/>
      <c r="G20" s="205"/>
      <c r="H20" s="59"/>
    </row>
    <row r="21" spans="1:13" ht="97.5" customHeight="1" x14ac:dyDescent="0.4">
      <c r="C21" s="224" t="s">
        <v>134</v>
      </c>
      <c r="D21" s="224"/>
      <c r="E21" s="224"/>
      <c r="F21" s="224"/>
      <c r="G21" s="224"/>
      <c r="H21" s="224"/>
    </row>
    <row r="22" spans="1:13" s="33" customFormat="1" ht="30" customHeight="1" x14ac:dyDescent="0.4">
      <c r="A22" s="62" t="s">
        <v>139</v>
      </c>
      <c r="B22" s="115"/>
      <c r="C22" s="116"/>
      <c r="D22" s="26"/>
      <c r="E22" s="25"/>
      <c r="F22" s="27"/>
      <c r="H22" s="51"/>
    </row>
    <row r="23" spans="1:13" ht="15" customHeight="1" x14ac:dyDescent="0.4"/>
    <row r="24" spans="1:13" s="34" customFormat="1" ht="30" customHeight="1" x14ac:dyDescent="0.35">
      <c r="A24" s="63" t="s">
        <v>1</v>
      </c>
      <c r="B24" s="64" t="s">
        <v>2</v>
      </c>
      <c r="C24" s="64"/>
      <c r="D24" s="65"/>
      <c r="E24" s="66"/>
      <c r="F24" s="67" t="s">
        <v>16</v>
      </c>
      <c r="G24" s="68"/>
      <c r="H24" s="225" t="s">
        <v>4</v>
      </c>
      <c r="I24" s="226"/>
      <c r="J24" s="227"/>
    </row>
    <row r="25" spans="1:13" ht="19.5" customHeight="1" x14ac:dyDescent="0.4">
      <c r="G25" s="27"/>
    </row>
    <row r="26" spans="1:13" s="35" customFormat="1" ht="20.25" customHeight="1" x14ac:dyDescent="0.35">
      <c r="A26" s="71" t="s">
        <v>5</v>
      </c>
      <c r="B26" s="68" t="s">
        <v>6</v>
      </c>
      <c r="C26" s="68"/>
      <c r="D26" s="26"/>
      <c r="E26" s="68"/>
      <c r="F26" s="72"/>
      <c r="G26" s="68"/>
      <c r="H26" s="207"/>
      <c r="I26" s="208"/>
      <c r="J26" s="209"/>
    </row>
    <row r="27" spans="1:13" s="37" customFormat="1" ht="84" customHeight="1" x14ac:dyDescent="0.35">
      <c r="A27" s="73"/>
      <c r="B27" s="216" t="s">
        <v>7</v>
      </c>
      <c r="C27" s="216"/>
      <c r="D27" s="216"/>
      <c r="E27" s="216"/>
      <c r="F27" s="216"/>
      <c r="G27" s="93"/>
      <c r="H27" s="210"/>
      <c r="I27" s="211"/>
      <c r="J27" s="212"/>
    </row>
    <row r="28" spans="1:13" s="58" customFormat="1" ht="46.5" customHeight="1" x14ac:dyDescent="0.35">
      <c r="A28" s="75"/>
      <c r="B28" s="230" t="s">
        <v>164</v>
      </c>
      <c r="C28" s="230"/>
      <c r="D28" s="74"/>
      <c r="E28" s="87"/>
      <c r="F28" s="87"/>
      <c r="G28" s="49"/>
      <c r="H28" s="210"/>
      <c r="I28" s="211"/>
      <c r="J28" s="212"/>
      <c r="K28" s="89"/>
      <c r="M28" s="34"/>
    </row>
    <row r="29" spans="1:13" s="36" customFormat="1" ht="19.5" customHeight="1" x14ac:dyDescent="0.35">
      <c r="A29" s="86"/>
      <c r="B29" s="228" t="s">
        <v>131</v>
      </c>
      <c r="C29" s="228"/>
      <c r="D29" s="163"/>
      <c r="E29" s="85">
        <f t="shared" ref="E29" si="0">IF(D29="X",8,0)</f>
        <v>0</v>
      </c>
      <c r="F29" s="86" t="s">
        <v>8</v>
      </c>
      <c r="G29" s="72"/>
      <c r="H29" s="213"/>
      <c r="I29" s="214"/>
      <c r="J29" s="215"/>
      <c r="M29" s="34"/>
    </row>
    <row r="30" spans="1:13" s="32" customFormat="1" ht="10.5" customHeight="1" x14ac:dyDescent="0.4">
      <c r="A30" s="69"/>
      <c r="B30" s="27"/>
      <c r="C30" s="27"/>
      <c r="D30" s="70"/>
      <c r="E30" s="68"/>
      <c r="F30" s="27"/>
      <c r="G30" s="27"/>
      <c r="H30" s="82"/>
    </row>
    <row r="31" spans="1:13" s="35" customFormat="1" ht="20.25" customHeight="1" x14ac:dyDescent="0.35">
      <c r="A31" s="71" t="s">
        <v>9</v>
      </c>
      <c r="B31" s="68" t="s">
        <v>10</v>
      </c>
      <c r="C31" s="68"/>
      <c r="D31" s="26"/>
      <c r="E31" s="68"/>
      <c r="F31" s="72"/>
      <c r="G31" s="68"/>
      <c r="H31" s="207"/>
      <c r="I31" s="208"/>
      <c r="J31" s="209"/>
    </row>
    <row r="32" spans="1:13" s="33" customFormat="1" ht="108" customHeight="1" x14ac:dyDescent="0.4">
      <c r="A32" s="24"/>
      <c r="B32" s="216" t="s">
        <v>110</v>
      </c>
      <c r="C32" s="216"/>
      <c r="D32" s="216"/>
      <c r="E32" s="216"/>
      <c r="F32" s="216"/>
      <c r="G32" s="93"/>
      <c r="H32" s="210"/>
      <c r="I32" s="211"/>
      <c r="J32" s="212"/>
    </row>
    <row r="33" spans="1:10" s="33" customFormat="1" ht="43.5" customHeight="1" x14ac:dyDescent="0.4">
      <c r="A33" s="24"/>
      <c r="B33" s="230" t="s">
        <v>11</v>
      </c>
      <c r="C33" s="230"/>
      <c r="D33" s="26"/>
      <c r="E33" s="25"/>
      <c r="F33" s="27"/>
      <c r="G33" s="25"/>
      <c r="H33" s="210"/>
      <c r="I33" s="211"/>
      <c r="J33" s="212"/>
    </row>
    <row r="34" spans="1:10" s="33" customFormat="1" ht="10.5" customHeight="1" x14ac:dyDescent="0.4">
      <c r="A34" s="24"/>
      <c r="B34" s="218" t="s">
        <v>140</v>
      </c>
      <c r="C34" s="218"/>
      <c r="D34" s="219"/>
      <c r="E34" s="221">
        <f>IF(D34="X",8,0)</f>
        <v>0</v>
      </c>
      <c r="F34" s="223" t="s">
        <v>8</v>
      </c>
      <c r="G34" s="25"/>
      <c r="H34" s="210"/>
      <c r="I34" s="211"/>
      <c r="J34" s="212"/>
    </row>
    <row r="35" spans="1:10" s="33" customFormat="1" ht="8.25" customHeight="1" x14ac:dyDescent="0.4">
      <c r="A35" s="24"/>
      <c r="B35" s="218"/>
      <c r="C35" s="218"/>
      <c r="D35" s="220"/>
      <c r="E35" s="222"/>
      <c r="F35" s="223"/>
      <c r="G35" s="25"/>
      <c r="H35" s="210"/>
      <c r="I35" s="211"/>
      <c r="J35" s="212"/>
    </row>
    <row r="36" spans="1:10" s="36" customFormat="1" ht="22.5" customHeight="1" x14ac:dyDescent="0.35">
      <c r="A36" s="86"/>
      <c r="B36" s="218"/>
      <c r="C36" s="218"/>
      <c r="D36" s="72"/>
      <c r="E36" s="81"/>
      <c r="F36" s="72"/>
      <c r="H36" s="213"/>
      <c r="I36" s="214"/>
      <c r="J36" s="215"/>
    </row>
    <row r="37" spans="1:10" s="33" customFormat="1" ht="6" customHeight="1" x14ac:dyDescent="0.4">
      <c r="A37" s="24"/>
      <c r="B37" s="25"/>
      <c r="C37" s="25"/>
      <c r="D37" s="26"/>
      <c r="E37" s="25"/>
      <c r="F37" s="27"/>
      <c r="G37" s="25"/>
      <c r="H37" s="82"/>
    </row>
    <row r="38" spans="1:10" s="35" customFormat="1" ht="20.25" customHeight="1" x14ac:dyDescent="0.35">
      <c r="A38" s="71" t="s">
        <v>12</v>
      </c>
      <c r="B38" s="68" t="s">
        <v>13</v>
      </c>
      <c r="C38" s="68"/>
      <c r="D38" s="26"/>
      <c r="E38" s="68"/>
      <c r="F38" s="72"/>
      <c r="G38" s="68"/>
      <c r="H38" s="207"/>
      <c r="I38" s="208"/>
      <c r="J38" s="209"/>
    </row>
    <row r="39" spans="1:10" s="32" customFormat="1" ht="99" customHeight="1" x14ac:dyDescent="0.4">
      <c r="A39" s="69"/>
      <c r="B39" s="218" t="s">
        <v>194</v>
      </c>
      <c r="C39" s="218"/>
      <c r="D39" s="218"/>
      <c r="E39" s="218"/>
      <c r="F39" s="218"/>
      <c r="G39" s="27"/>
      <c r="H39" s="210"/>
      <c r="I39" s="211"/>
      <c r="J39" s="212"/>
    </row>
    <row r="40" spans="1:10" s="32" customFormat="1" ht="69" customHeight="1" x14ac:dyDescent="0.4">
      <c r="A40" s="69"/>
      <c r="B40" s="230" t="s">
        <v>141</v>
      </c>
      <c r="C40" s="230"/>
      <c r="D40" s="70"/>
      <c r="E40" s="27"/>
      <c r="F40" s="27"/>
      <c r="G40" s="27"/>
      <c r="H40" s="210"/>
      <c r="I40" s="211"/>
      <c r="J40" s="212"/>
    </row>
    <row r="41" spans="1:10" s="35" customFormat="1" ht="20.25" customHeight="1" x14ac:dyDescent="0.35">
      <c r="A41" s="117"/>
      <c r="B41" s="228" t="s">
        <v>130</v>
      </c>
      <c r="C41" s="228"/>
      <c r="D41" s="163"/>
      <c r="E41" s="85">
        <f>IF(D41="X",8,0)</f>
        <v>0</v>
      </c>
      <c r="F41" s="86" t="s">
        <v>8</v>
      </c>
      <c r="H41" s="213"/>
      <c r="I41" s="214"/>
      <c r="J41" s="215"/>
    </row>
    <row r="42" spans="1:10" s="38" customFormat="1" ht="30" customHeight="1" x14ac:dyDescent="0.4">
      <c r="A42" s="69"/>
      <c r="B42" s="27"/>
      <c r="C42" s="27"/>
      <c r="D42" s="70"/>
      <c r="E42" s="27"/>
      <c r="F42" s="27"/>
      <c r="H42" s="141"/>
    </row>
    <row r="43" spans="1:10" s="34" customFormat="1" ht="30" customHeight="1" x14ac:dyDescent="0.35">
      <c r="A43" s="96" t="s">
        <v>14</v>
      </c>
      <c r="B43" s="97" t="s">
        <v>15</v>
      </c>
      <c r="C43" s="97"/>
      <c r="D43" s="98"/>
      <c r="E43" s="97"/>
      <c r="F43" s="99" t="s">
        <v>3</v>
      </c>
      <c r="H43" s="225" t="s">
        <v>4</v>
      </c>
      <c r="I43" s="226"/>
      <c r="J43" s="227"/>
    </row>
    <row r="44" spans="1:10" s="32" customFormat="1" ht="18.75" customHeight="1" x14ac:dyDescent="0.4">
      <c r="A44" s="69"/>
      <c r="B44" s="27"/>
      <c r="C44" s="27"/>
      <c r="D44" s="70"/>
      <c r="E44" s="27"/>
      <c r="F44" s="27"/>
      <c r="G44" s="40"/>
      <c r="H44" s="142"/>
    </row>
    <row r="45" spans="1:10" s="35" customFormat="1" ht="20.25" customHeight="1" x14ac:dyDescent="0.35">
      <c r="A45" s="71" t="s">
        <v>17</v>
      </c>
      <c r="B45" s="68" t="s">
        <v>18</v>
      </c>
      <c r="C45" s="68"/>
      <c r="D45" s="26"/>
      <c r="E45" s="68"/>
      <c r="F45" s="72"/>
      <c r="G45" s="156"/>
      <c r="H45" s="207"/>
      <c r="I45" s="208"/>
      <c r="J45" s="209"/>
    </row>
    <row r="46" spans="1:10" s="32" customFormat="1" ht="63" customHeight="1" x14ac:dyDescent="0.4">
      <c r="A46" s="69"/>
      <c r="B46" s="206" t="s">
        <v>143</v>
      </c>
      <c r="C46" s="206"/>
      <c r="D46" s="70"/>
      <c r="E46" s="27"/>
      <c r="F46" s="27"/>
      <c r="G46" s="40"/>
      <c r="H46" s="210"/>
      <c r="I46" s="211"/>
      <c r="J46" s="212"/>
    </row>
    <row r="47" spans="1:10" s="32" customFormat="1" ht="46.5" customHeight="1" x14ac:dyDescent="0.4">
      <c r="A47" s="69"/>
      <c r="B47" s="230" t="s">
        <v>144</v>
      </c>
      <c r="C47" s="230"/>
      <c r="D47" s="70"/>
      <c r="E47" s="27"/>
      <c r="F47" s="27"/>
      <c r="G47" s="40"/>
      <c r="H47" s="210"/>
      <c r="I47" s="211"/>
      <c r="J47" s="212"/>
    </row>
    <row r="48" spans="1:10" s="32" customFormat="1" ht="20.25" customHeight="1" x14ac:dyDescent="0.4">
      <c r="A48" s="69"/>
      <c r="B48" s="116" t="s">
        <v>151</v>
      </c>
      <c r="C48" s="27"/>
      <c r="D48" s="163"/>
      <c r="E48" s="100">
        <f>IF(D48="X",10,0)</f>
        <v>0</v>
      </c>
      <c r="F48" s="72" t="s">
        <v>8</v>
      </c>
      <c r="G48" s="40"/>
      <c r="H48" s="213"/>
      <c r="I48" s="214"/>
      <c r="J48" s="215"/>
    </row>
    <row r="49" spans="1:10" s="32" customFormat="1" ht="16.5" customHeight="1" x14ac:dyDescent="0.4">
      <c r="A49" s="69"/>
      <c r="B49" s="27"/>
      <c r="C49" s="27"/>
      <c r="D49" s="70"/>
      <c r="E49" s="27"/>
      <c r="F49" s="27"/>
      <c r="H49" s="51"/>
    </row>
    <row r="50" spans="1:10" s="35" customFormat="1" ht="20.25" customHeight="1" x14ac:dyDescent="0.35">
      <c r="A50" s="71" t="s">
        <v>19</v>
      </c>
      <c r="B50" s="68" t="s">
        <v>20</v>
      </c>
      <c r="C50" s="68"/>
      <c r="D50" s="26"/>
      <c r="E50" s="68"/>
      <c r="F50" s="72"/>
      <c r="H50" s="207"/>
      <c r="I50" s="208"/>
      <c r="J50" s="209"/>
    </row>
    <row r="51" spans="1:10" s="32" customFormat="1" ht="122.25" customHeight="1" x14ac:dyDescent="0.4">
      <c r="A51" s="69"/>
      <c r="B51" s="206" t="s">
        <v>109</v>
      </c>
      <c r="C51" s="206"/>
      <c r="D51" s="70"/>
      <c r="E51" s="27"/>
      <c r="F51" s="27"/>
      <c r="H51" s="210"/>
      <c r="I51" s="211"/>
      <c r="J51" s="212"/>
    </row>
    <row r="52" spans="1:10" s="32" customFormat="1" ht="68.25" customHeight="1" x14ac:dyDescent="0.4">
      <c r="A52" s="69"/>
      <c r="B52" s="230" t="s">
        <v>145</v>
      </c>
      <c r="C52" s="230"/>
      <c r="D52" s="70"/>
      <c r="E52" s="27"/>
      <c r="F52" s="27"/>
      <c r="H52" s="210"/>
      <c r="I52" s="211"/>
      <c r="J52" s="212"/>
    </row>
    <row r="53" spans="1:10" s="36" customFormat="1" ht="18" customHeight="1" x14ac:dyDescent="0.35">
      <c r="A53" s="86"/>
      <c r="B53" s="228" t="s">
        <v>152</v>
      </c>
      <c r="C53" s="228"/>
      <c r="H53" s="210"/>
      <c r="I53" s="211"/>
      <c r="J53" s="212"/>
    </row>
    <row r="54" spans="1:10" s="36" customFormat="1" ht="20.25" customHeight="1" x14ac:dyDescent="0.35">
      <c r="A54" s="86"/>
      <c r="B54" s="88" t="s">
        <v>153</v>
      </c>
      <c r="C54" s="88"/>
      <c r="D54" s="163"/>
      <c r="E54" s="100">
        <f>IF(D54="X",10,0)</f>
        <v>0</v>
      </c>
      <c r="F54" s="72" t="s">
        <v>8</v>
      </c>
      <c r="H54" s="213"/>
      <c r="I54" s="214"/>
      <c r="J54" s="215"/>
    </row>
    <row r="55" spans="1:10" s="32" customFormat="1" ht="13.5" customHeight="1" x14ac:dyDescent="0.4">
      <c r="A55" s="69"/>
      <c r="B55" s="27"/>
      <c r="C55" s="27"/>
      <c r="D55" s="70"/>
      <c r="E55" s="27"/>
      <c r="F55" s="27"/>
      <c r="H55" s="53"/>
    </row>
    <row r="56" spans="1:10" s="35" customFormat="1" ht="20.25" customHeight="1" x14ac:dyDescent="0.35">
      <c r="A56" s="71" t="s">
        <v>22</v>
      </c>
      <c r="B56" s="68" t="s">
        <v>23</v>
      </c>
      <c r="C56" s="68"/>
      <c r="D56" s="26"/>
      <c r="E56" s="68"/>
      <c r="F56" s="72"/>
      <c r="H56" s="207"/>
      <c r="I56" s="208"/>
      <c r="J56" s="209"/>
    </row>
    <row r="57" spans="1:10" s="32" customFormat="1" ht="104.25" customHeight="1" x14ac:dyDescent="0.4">
      <c r="A57" s="69"/>
      <c r="B57" s="206" t="s">
        <v>111</v>
      </c>
      <c r="C57" s="206"/>
      <c r="D57" s="70"/>
      <c r="E57" s="27"/>
      <c r="F57" s="27"/>
      <c r="H57" s="210"/>
      <c r="I57" s="211"/>
      <c r="J57" s="212"/>
    </row>
    <row r="58" spans="1:10" s="32" customFormat="1" ht="48" customHeight="1" x14ac:dyDescent="0.4">
      <c r="A58" s="69"/>
      <c r="B58" s="230" t="s">
        <v>187</v>
      </c>
      <c r="C58" s="230"/>
      <c r="D58" s="70"/>
      <c r="E58" s="27"/>
      <c r="F58" s="27"/>
      <c r="H58" s="210"/>
      <c r="I58" s="211"/>
      <c r="J58" s="212"/>
    </row>
    <row r="59" spans="1:10" s="36" customFormat="1" ht="20.25" customHeight="1" x14ac:dyDescent="0.35">
      <c r="A59" s="86"/>
      <c r="B59" s="228" t="s">
        <v>132</v>
      </c>
      <c r="C59" s="228"/>
      <c r="D59" s="163"/>
      <c r="E59" s="100">
        <f>IF(D59="X",10,0)</f>
        <v>0</v>
      </c>
      <c r="F59" s="72" t="s">
        <v>8</v>
      </c>
      <c r="H59" s="213"/>
      <c r="I59" s="214"/>
      <c r="J59" s="215"/>
    </row>
    <row r="60" spans="1:10" s="36" customFormat="1" ht="40" customHeight="1" x14ac:dyDescent="0.35">
      <c r="A60" s="86"/>
      <c r="B60" s="118"/>
      <c r="C60" s="118"/>
      <c r="D60" s="26"/>
      <c r="E60" s="68"/>
      <c r="F60" s="72"/>
      <c r="H60" s="39"/>
    </row>
    <row r="61" spans="1:10" s="32" customFormat="1" ht="30" customHeight="1" x14ac:dyDescent="0.4">
      <c r="A61" s="69"/>
      <c r="B61" s="27"/>
      <c r="C61" s="27"/>
      <c r="D61" s="70"/>
      <c r="E61" s="27"/>
      <c r="F61" s="27"/>
      <c r="H61" s="51"/>
    </row>
    <row r="62" spans="1:10" s="34" customFormat="1" ht="30" customHeight="1" x14ac:dyDescent="0.35">
      <c r="A62" s="119" t="s">
        <v>24</v>
      </c>
      <c r="B62" s="101" t="s">
        <v>25</v>
      </c>
      <c r="C62" s="101"/>
      <c r="D62" s="101"/>
      <c r="E62" s="101"/>
      <c r="F62" s="102" t="s">
        <v>129</v>
      </c>
      <c r="H62" s="225" t="s">
        <v>4</v>
      </c>
      <c r="I62" s="226"/>
      <c r="J62" s="227"/>
    </row>
    <row r="63" spans="1:10" s="32" customFormat="1" ht="22.5" customHeight="1" x14ac:dyDescent="0.4">
      <c r="A63" s="69"/>
      <c r="B63" s="27"/>
      <c r="C63" s="27"/>
      <c r="D63" s="70"/>
      <c r="E63" s="27"/>
      <c r="F63" s="27"/>
      <c r="H63" s="51"/>
    </row>
    <row r="64" spans="1:10" s="35" customFormat="1" ht="20.25" customHeight="1" x14ac:dyDescent="0.35">
      <c r="A64" s="71" t="s">
        <v>27</v>
      </c>
      <c r="B64" s="68" t="s">
        <v>28</v>
      </c>
      <c r="C64" s="68"/>
      <c r="D64" s="26"/>
      <c r="E64" s="68"/>
      <c r="F64" s="72"/>
      <c r="H64" s="83"/>
    </row>
    <row r="65" spans="1:10" s="32" customFormat="1" ht="64.25" customHeight="1" x14ac:dyDescent="0.4">
      <c r="A65" s="69"/>
      <c r="B65" s="206" t="s">
        <v>112</v>
      </c>
      <c r="C65" s="206"/>
      <c r="D65" s="70"/>
      <c r="E65" s="27"/>
      <c r="F65" s="27"/>
      <c r="H65" s="207"/>
      <c r="I65" s="208"/>
      <c r="J65" s="209"/>
    </row>
    <row r="66" spans="1:10" s="32" customFormat="1" ht="40.9" customHeight="1" x14ac:dyDescent="0.4">
      <c r="A66" s="69"/>
      <c r="B66" s="230" t="s">
        <v>191</v>
      </c>
      <c r="C66" s="230"/>
      <c r="D66" s="70"/>
      <c r="E66" s="27"/>
      <c r="F66" s="27"/>
      <c r="H66" s="210"/>
      <c r="I66" s="211"/>
      <c r="J66" s="212"/>
    </row>
    <row r="67" spans="1:10" s="36" customFormat="1" ht="18" customHeight="1" x14ac:dyDescent="0.35">
      <c r="A67" s="86"/>
      <c r="B67" s="231" t="s">
        <v>149</v>
      </c>
      <c r="C67" s="231"/>
      <c r="D67" s="163"/>
      <c r="E67" s="100">
        <f>IF(D67="X",2,0)</f>
        <v>0</v>
      </c>
      <c r="F67" s="72" t="s">
        <v>8</v>
      </c>
      <c r="G67" s="139"/>
      <c r="H67" s="213"/>
      <c r="I67" s="214"/>
      <c r="J67" s="215"/>
    </row>
    <row r="68" spans="1:10" s="32" customFormat="1" ht="14.25" customHeight="1" x14ac:dyDescent="0.4">
      <c r="A68" s="69"/>
      <c r="B68" s="27"/>
      <c r="C68" s="27"/>
      <c r="D68" s="70"/>
      <c r="E68" s="27"/>
      <c r="F68" s="27"/>
      <c r="H68" s="82"/>
    </row>
    <row r="69" spans="1:10" s="35" customFormat="1" ht="20.25" customHeight="1" x14ac:dyDescent="0.35">
      <c r="A69" s="71" t="s">
        <v>29</v>
      </c>
      <c r="B69" s="68" t="s">
        <v>30</v>
      </c>
      <c r="C69" s="68"/>
      <c r="D69" s="26"/>
      <c r="E69" s="68"/>
      <c r="F69" s="72"/>
      <c r="H69" s="207"/>
      <c r="I69" s="208"/>
      <c r="J69" s="209"/>
    </row>
    <row r="70" spans="1:10" s="32" customFormat="1" ht="111.9" customHeight="1" x14ac:dyDescent="0.4">
      <c r="A70" s="69"/>
      <c r="B70" s="232" t="s">
        <v>118</v>
      </c>
      <c r="C70" s="232"/>
      <c r="D70" s="70"/>
      <c r="E70" s="27"/>
      <c r="F70" s="27"/>
      <c r="H70" s="210"/>
      <c r="I70" s="211"/>
      <c r="J70" s="212"/>
    </row>
    <row r="71" spans="1:10" s="32" customFormat="1" ht="24.4" customHeight="1" x14ac:dyDescent="0.4">
      <c r="A71" s="69"/>
      <c r="B71" s="230" t="s">
        <v>31</v>
      </c>
      <c r="C71" s="230"/>
      <c r="D71" s="70"/>
      <c r="E71" s="27"/>
      <c r="F71" s="27"/>
      <c r="H71" s="210"/>
      <c r="I71" s="211"/>
      <c r="J71" s="212"/>
    </row>
    <row r="72" spans="1:10" s="36" customFormat="1" ht="20.25" customHeight="1" x14ac:dyDescent="0.35">
      <c r="A72" s="86"/>
      <c r="B72" s="228" t="s">
        <v>192</v>
      </c>
      <c r="C72" s="228"/>
      <c r="H72" s="213"/>
      <c r="I72" s="214"/>
      <c r="J72" s="215"/>
    </row>
    <row r="73" spans="1:10" s="36" customFormat="1" ht="20.25" customHeight="1" x14ac:dyDescent="0.35">
      <c r="A73" s="202"/>
      <c r="B73" s="201" t="s">
        <v>155</v>
      </c>
      <c r="C73" s="201"/>
      <c r="D73" s="163"/>
      <c r="E73" s="100">
        <f>IF(D73="X",4,0)</f>
        <v>0</v>
      </c>
      <c r="F73" s="72" t="s">
        <v>8</v>
      </c>
      <c r="H73" s="200"/>
      <c r="I73" s="200"/>
      <c r="J73" s="200"/>
    </row>
    <row r="74" spans="1:10" s="36" customFormat="1" ht="12.75" customHeight="1" x14ac:dyDescent="0.35">
      <c r="A74" s="86"/>
      <c r="B74" s="118"/>
      <c r="C74" s="121"/>
      <c r="D74" s="26"/>
      <c r="E74" s="68"/>
      <c r="F74" s="72"/>
      <c r="H74" s="84"/>
    </row>
    <row r="75" spans="1:10" s="35" customFormat="1" ht="20.25" customHeight="1" x14ac:dyDescent="0.35">
      <c r="A75" s="71" t="s">
        <v>32</v>
      </c>
      <c r="B75" s="68" t="s">
        <v>33</v>
      </c>
      <c r="C75" s="68"/>
      <c r="D75" s="26"/>
      <c r="E75" s="68"/>
      <c r="F75" s="72"/>
      <c r="H75" s="207"/>
      <c r="I75" s="208"/>
      <c r="J75" s="209"/>
    </row>
    <row r="76" spans="1:10" s="32" customFormat="1" ht="45" customHeight="1" x14ac:dyDescent="0.4">
      <c r="A76" s="69"/>
      <c r="B76" s="206" t="s">
        <v>113</v>
      </c>
      <c r="C76" s="206"/>
      <c r="D76" s="70"/>
      <c r="E76" s="27"/>
      <c r="F76" s="27"/>
      <c r="H76" s="210"/>
      <c r="I76" s="211"/>
      <c r="J76" s="212"/>
    </row>
    <row r="77" spans="1:10" s="32" customFormat="1" ht="39.75" customHeight="1" x14ac:dyDescent="0.4">
      <c r="A77" s="69"/>
      <c r="B77" s="230" t="s">
        <v>165</v>
      </c>
      <c r="C77" s="230"/>
      <c r="D77" s="70"/>
      <c r="E77" s="27"/>
      <c r="F77" s="27"/>
      <c r="H77" s="210"/>
      <c r="I77" s="211"/>
      <c r="J77" s="212"/>
    </row>
    <row r="78" spans="1:10" s="36" customFormat="1" ht="20.25" customHeight="1" x14ac:dyDescent="0.35">
      <c r="A78" s="86"/>
      <c r="B78" s="231" t="s">
        <v>34</v>
      </c>
      <c r="C78" s="231"/>
      <c r="D78" s="163"/>
      <c r="E78" s="100">
        <f>IF(D78="X",2,0)</f>
        <v>0</v>
      </c>
      <c r="F78" s="72" t="s">
        <v>8</v>
      </c>
      <c r="H78" s="213"/>
      <c r="I78" s="214"/>
      <c r="J78" s="215"/>
    </row>
    <row r="79" spans="1:10" s="32" customFormat="1" ht="9" customHeight="1" x14ac:dyDescent="0.4">
      <c r="A79" s="69"/>
      <c r="B79" s="27"/>
      <c r="C79" s="27"/>
      <c r="D79" s="70"/>
      <c r="E79" s="27"/>
      <c r="F79" s="27"/>
      <c r="H79" s="82"/>
    </row>
    <row r="80" spans="1:10" s="35" customFormat="1" ht="20.25" customHeight="1" x14ac:dyDescent="0.35">
      <c r="A80" s="71" t="s">
        <v>35</v>
      </c>
      <c r="B80" s="68" t="s">
        <v>36</v>
      </c>
      <c r="C80" s="68"/>
      <c r="D80" s="26"/>
      <c r="E80" s="68"/>
      <c r="F80" s="72"/>
      <c r="H80" s="207"/>
      <c r="I80" s="208"/>
      <c r="J80" s="209"/>
    </row>
    <row r="81" spans="1:10" s="32" customFormat="1" ht="43.5" customHeight="1" x14ac:dyDescent="0.4">
      <c r="A81" s="69"/>
      <c r="B81" s="206" t="s">
        <v>119</v>
      </c>
      <c r="C81" s="206"/>
      <c r="D81" s="70"/>
      <c r="E81" s="27"/>
      <c r="F81" s="27"/>
      <c r="H81" s="210"/>
      <c r="I81" s="211"/>
      <c r="J81" s="212"/>
    </row>
    <row r="82" spans="1:10" s="32" customFormat="1" ht="26.4" customHeight="1" x14ac:dyDescent="0.4">
      <c r="A82" s="69"/>
      <c r="B82" s="230" t="s">
        <v>31</v>
      </c>
      <c r="C82" s="230"/>
      <c r="D82" s="70"/>
      <c r="E82" s="27"/>
      <c r="F82" s="27"/>
      <c r="H82" s="210"/>
      <c r="I82" s="211"/>
      <c r="J82" s="212"/>
    </row>
    <row r="83" spans="1:10" s="36" customFormat="1" ht="20.25" customHeight="1" x14ac:dyDescent="0.35">
      <c r="A83" s="86"/>
      <c r="B83" s="231" t="s">
        <v>37</v>
      </c>
      <c r="C83" s="231"/>
      <c r="D83" s="163"/>
      <c r="E83" s="100">
        <f>IF(D83="X",2,0)</f>
        <v>0</v>
      </c>
      <c r="F83" s="72" t="s">
        <v>8</v>
      </c>
      <c r="H83" s="213"/>
      <c r="I83" s="214"/>
      <c r="J83" s="215"/>
    </row>
    <row r="84" spans="1:10" s="36" customFormat="1" ht="30" customHeight="1" x14ac:dyDescent="0.35">
      <c r="A84" s="86"/>
      <c r="B84" s="118"/>
      <c r="C84" s="118"/>
      <c r="D84" s="26"/>
      <c r="E84" s="68"/>
      <c r="F84" s="72"/>
      <c r="H84" s="39"/>
    </row>
    <row r="85" spans="1:10" s="32" customFormat="1" ht="17.25" customHeight="1" x14ac:dyDescent="0.4">
      <c r="A85" s="69"/>
      <c r="B85" s="27"/>
      <c r="C85" s="27"/>
      <c r="D85" s="70"/>
      <c r="E85" s="27"/>
      <c r="F85" s="27"/>
      <c r="H85" s="51"/>
    </row>
    <row r="86" spans="1:10" s="34" customFormat="1" ht="30" customHeight="1" x14ac:dyDescent="0.35">
      <c r="A86" s="122" t="s">
        <v>38</v>
      </c>
      <c r="B86" s="103" t="s">
        <v>39</v>
      </c>
      <c r="C86" s="103"/>
      <c r="D86" s="103"/>
      <c r="E86" s="103"/>
      <c r="F86" s="104" t="s">
        <v>40</v>
      </c>
      <c r="H86" s="225" t="s">
        <v>4</v>
      </c>
      <c r="I86" s="226"/>
      <c r="J86" s="227"/>
    </row>
    <row r="87" spans="1:10" s="38" customFormat="1" ht="9" customHeight="1" x14ac:dyDescent="0.4">
      <c r="A87" s="69"/>
      <c r="B87" s="27"/>
      <c r="C87" s="27"/>
      <c r="D87" s="70"/>
      <c r="E87" s="27"/>
      <c r="F87" s="27"/>
      <c r="H87" s="141"/>
    </row>
    <row r="88" spans="1:10" s="35" customFormat="1" ht="20.25" customHeight="1" x14ac:dyDescent="0.35">
      <c r="A88" s="71" t="s">
        <v>41</v>
      </c>
      <c r="B88" s="68" t="s">
        <v>42</v>
      </c>
      <c r="C88" s="68"/>
      <c r="D88" s="26"/>
      <c r="E88" s="68"/>
      <c r="F88" s="72"/>
      <c r="H88" s="207"/>
      <c r="I88" s="208"/>
      <c r="J88" s="209"/>
    </row>
    <row r="89" spans="1:10" s="32" customFormat="1" ht="80.25" customHeight="1" x14ac:dyDescent="0.4">
      <c r="A89" s="69"/>
      <c r="B89" s="206" t="s">
        <v>43</v>
      </c>
      <c r="C89" s="206"/>
      <c r="D89" s="70"/>
      <c r="E89" s="27"/>
      <c r="F89" s="27"/>
      <c r="H89" s="210"/>
      <c r="I89" s="211"/>
      <c r="J89" s="212"/>
    </row>
    <row r="90" spans="1:10" s="32" customFormat="1" ht="44.65" customHeight="1" x14ac:dyDescent="0.4">
      <c r="A90" s="69"/>
      <c r="B90" s="233" t="s">
        <v>166</v>
      </c>
      <c r="C90" s="233"/>
      <c r="D90" s="70"/>
      <c r="E90" s="27"/>
      <c r="F90" s="27"/>
      <c r="H90" s="210"/>
      <c r="I90" s="211"/>
      <c r="J90" s="212"/>
    </row>
    <row r="91" spans="1:10" s="36" customFormat="1" ht="20.25" customHeight="1" x14ac:dyDescent="0.35">
      <c r="A91" s="86"/>
      <c r="B91" s="231" t="s">
        <v>44</v>
      </c>
      <c r="C91" s="231"/>
      <c r="D91" s="163"/>
      <c r="E91" s="68">
        <f>IF(D91="X",3,0)</f>
        <v>0</v>
      </c>
      <c r="F91" s="72" t="s">
        <v>8</v>
      </c>
      <c r="H91" s="213"/>
      <c r="I91" s="214"/>
      <c r="J91" s="215"/>
    </row>
    <row r="92" spans="1:10" s="32" customFormat="1" ht="5.25" customHeight="1" x14ac:dyDescent="0.4">
      <c r="A92" s="69"/>
      <c r="B92" s="27"/>
      <c r="C92" s="27"/>
      <c r="D92" s="70"/>
      <c r="E92" s="27"/>
      <c r="F92" s="27"/>
      <c r="H92" s="51"/>
    </row>
    <row r="93" spans="1:10" s="35" customFormat="1" ht="20.25" customHeight="1" x14ac:dyDescent="0.35">
      <c r="A93" s="71" t="s">
        <v>45</v>
      </c>
      <c r="B93" s="68" t="s">
        <v>46</v>
      </c>
      <c r="C93" s="68"/>
      <c r="D93" s="26"/>
      <c r="E93" s="68"/>
      <c r="F93" s="72"/>
      <c r="H93" s="207"/>
      <c r="I93" s="208"/>
      <c r="J93" s="209"/>
    </row>
    <row r="94" spans="1:10" s="32" customFormat="1" ht="129" customHeight="1" x14ac:dyDescent="0.4">
      <c r="A94" s="69"/>
      <c r="B94" s="232" t="s">
        <v>120</v>
      </c>
      <c r="C94" s="232"/>
      <c r="D94" s="70"/>
      <c r="E94" s="27"/>
      <c r="F94" s="27"/>
      <c r="H94" s="210"/>
      <c r="I94" s="211"/>
      <c r="J94" s="212"/>
    </row>
    <row r="95" spans="1:10" s="32" customFormat="1" ht="42.75" customHeight="1" x14ac:dyDescent="0.4">
      <c r="A95" s="69"/>
      <c r="B95" s="233" t="s">
        <v>47</v>
      </c>
      <c r="C95" s="233"/>
      <c r="D95" s="70"/>
      <c r="E95" s="27"/>
      <c r="F95" s="27"/>
      <c r="H95" s="210"/>
      <c r="I95" s="211"/>
      <c r="J95" s="212"/>
    </row>
    <row r="96" spans="1:10" s="32" customFormat="1" x14ac:dyDescent="0.4">
      <c r="A96" s="69"/>
      <c r="B96" s="228" t="s">
        <v>121</v>
      </c>
      <c r="C96" s="228"/>
      <c r="D96" s="70"/>
      <c r="E96" s="27"/>
      <c r="F96" s="27"/>
      <c r="H96" s="210"/>
      <c r="I96" s="211"/>
      <c r="J96" s="212"/>
    </row>
    <row r="97" spans="1:10" s="36" customFormat="1" ht="19.5" customHeight="1" x14ac:dyDescent="0.35">
      <c r="A97" s="86"/>
      <c r="B97" s="228" t="s">
        <v>122</v>
      </c>
      <c r="C97" s="228"/>
      <c r="D97" s="163"/>
      <c r="E97" s="68">
        <f>IF(D97="X",3,0)</f>
        <v>0</v>
      </c>
      <c r="F97" s="72" t="s">
        <v>8</v>
      </c>
      <c r="H97" s="213"/>
      <c r="I97" s="214"/>
      <c r="J97" s="215"/>
    </row>
    <row r="98" spans="1:10" s="32" customFormat="1" ht="5.25" customHeight="1" x14ac:dyDescent="0.4">
      <c r="A98" s="69"/>
      <c r="B98" s="27"/>
      <c r="C98" s="27"/>
      <c r="D98" s="70"/>
      <c r="E98" s="27"/>
      <c r="F98" s="27"/>
      <c r="H98" s="51"/>
    </row>
    <row r="99" spans="1:10" s="35" customFormat="1" ht="20.25" customHeight="1" x14ac:dyDescent="0.35">
      <c r="A99" s="71" t="s">
        <v>48</v>
      </c>
      <c r="B99" s="68" t="s">
        <v>49</v>
      </c>
      <c r="C99" s="68"/>
      <c r="D99" s="26"/>
      <c r="E99" s="68"/>
      <c r="F99" s="72"/>
      <c r="H99" s="207"/>
      <c r="I99" s="208"/>
      <c r="J99" s="209"/>
    </row>
    <row r="100" spans="1:10" s="32" customFormat="1" ht="60" customHeight="1" x14ac:dyDescent="0.4">
      <c r="A100" s="69"/>
      <c r="B100" s="206" t="s">
        <v>50</v>
      </c>
      <c r="C100" s="206"/>
      <c r="D100" s="70"/>
      <c r="E100" s="27"/>
      <c r="F100" s="27"/>
      <c r="H100" s="210"/>
      <c r="I100" s="211"/>
      <c r="J100" s="212"/>
    </row>
    <row r="101" spans="1:10" s="32" customFormat="1" ht="40.5" customHeight="1" x14ac:dyDescent="0.4">
      <c r="A101" s="69"/>
      <c r="B101" s="233" t="s">
        <v>51</v>
      </c>
      <c r="C101" s="233"/>
      <c r="D101" s="70"/>
      <c r="E101" s="27"/>
      <c r="F101" s="27"/>
      <c r="H101" s="210"/>
      <c r="I101" s="211"/>
      <c r="J101" s="212"/>
    </row>
    <row r="102" spans="1:10" s="36" customFormat="1" ht="20.25" customHeight="1" x14ac:dyDescent="0.35">
      <c r="A102" s="86"/>
      <c r="B102" s="228" t="s">
        <v>133</v>
      </c>
      <c r="C102" s="228"/>
      <c r="D102" s="163"/>
      <c r="E102" s="68">
        <f>IF(D102="X",3,0)</f>
        <v>0</v>
      </c>
      <c r="F102" s="72" t="s">
        <v>8</v>
      </c>
      <c r="H102" s="213"/>
      <c r="I102" s="214"/>
      <c r="J102" s="215"/>
    </row>
    <row r="103" spans="1:10" s="32" customFormat="1" ht="5.25" customHeight="1" x14ac:dyDescent="0.4">
      <c r="A103" s="69"/>
      <c r="B103" s="27"/>
      <c r="C103" s="27"/>
      <c r="D103" s="70"/>
      <c r="E103" s="27"/>
      <c r="F103" s="27"/>
      <c r="H103" s="51"/>
    </row>
    <row r="104" spans="1:10" s="35" customFormat="1" ht="20.25" customHeight="1" x14ac:dyDescent="0.35">
      <c r="A104" s="71" t="s">
        <v>53</v>
      </c>
      <c r="B104" s="68" t="s">
        <v>54</v>
      </c>
      <c r="C104" s="68"/>
      <c r="D104" s="26"/>
      <c r="E104" s="68"/>
      <c r="F104" s="72"/>
      <c r="H104" s="207"/>
      <c r="I104" s="208"/>
      <c r="J104" s="209"/>
    </row>
    <row r="105" spans="1:10" s="32" customFormat="1" ht="58.9" customHeight="1" x14ac:dyDescent="0.4">
      <c r="A105" s="69"/>
      <c r="B105" s="206" t="s">
        <v>55</v>
      </c>
      <c r="C105" s="206"/>
      <c r="D105" s="70"/>
      <c r="E105" s="27"/>
      <c r="F105" s="27"/>
      <c r="H105" s="210"/>
      <c r="I105" s="211"/>
      <c r="J105" s="212"/>
    </row>
    <row r="106" spans="1:10" s="32" customFormat="1" ht="39.4" customHeight="1" x14ac:dyDescent="0.4">
      <c r="A106" s="69"/>
      <c r="B106" s="233" t="s">
        <v>186</v>
      </c>
      <c r="C106" s="233"/>
      <c r="D106" s="70"/>
      <c r="E106" s="27"/>
      <c r="F106" s="27"/>
      <c r="H106" s="210"/>
      <c r="I106" s="211"/>
      <c r="J106" s="212"/>
    </row>
    <row r="107" spans="1:10" s="36" customFormat="1" ht="20.25" customHeight="1" x14ac:dyDescent="0.35">
      <c r="A107" s="86"/>
      <c r="B107" s="231" t="s">
        <v>56</v>
      </c>
      <c r="C107" s="231"/>
      <c r="D107" s="163"/>
      <c r="E107" s="68">
        <f>IF(D107="X",3,0)</f>
        <v>0</v>
      </c>
      <c r="F107" s="72" t="s">
        <v>8</v>
      </c>
      <c r="H107" s="213"/>
      <c r="I107" s="214"/>
      <c r="J107" s="215"/>
    </row>
    <row r="108" spans="1:10" s="32" customFormat="1" ht="30" customHeight="1" x14ac:dyDescent="0.4">
      <c r="A108" s="69"/>
      <c r="B108" s="27"/>
      <c r="C108" s="27"/>
      <c r="D108" s="70"/>
      <c r="E108" s="27"/>
      <c r="F108" s="27"/>
      <c r="H108" s="51"/>
    </row>
    <row r="109" spans="1:10" s="34" customFormat="1" ht="30" customHeight="1" x14ac:dyDescent="0.35">
      <c r="A109" s="123" t="s">
        <v>57</v>
      </c>
      <c r="B109" s="105" t="s">
        <v>58</v>
      </c>
      <c r="C109" s="105"/>
      <c r="D109" s="105"/>
      <c r="E109" s="105"/>
      <c r="F109" s="106" t="s">
        <v>59</v>
      </c>
      <c r="H109" s="225" t="s">
        <v>4</v>
      </c>
      <c r="I109" s="226"/>
      <c r="J109" s="227"/>
    </row>
    <row r="110" spans="1:10" s="32" customFormat="1" ht="15" customHeight="1" x14ac:dyDescent="0.4">
      <c r="A110" s="69"/>
      <c r="B110" s="27"/>
      <c r="C110" s="27"/>
      <c r="D110" s="70"/>
      <c r="E110" s="27"/>
      <c r="F110" s="27"/>
      <c r="H110" s="51"/>
    </row>
    <row r="111" spans="1:10" s="35" customFormat="1" ht="20.25" customHeight="1" x14ac:dyDescent="0.35">
      <c r="A111" s="71" t="s">
        <v>60</v>
      </c>
      <c r="B111" s="68" t="s">
        <v>61</v>
      </c>
      <c r="C111" s="68"/>
      <c r="D111" s="26"/>
      <c r="E111" s="68"/>
      <c r="F111" s="72"/>
      <c r="H111" s="207"/>
      <c r="I111" s="208"/>
      <c r="J111" s="209"/>
    </row>
    <row r="112" spans="1:10" s="32" customFormat="1" ht="65.25" customHeight="1" x14ac:dyDescent="0.4">
      <c r="A112" s="69"/>
      <c r="B112" s="206" t="s">
        <v>62</v>
      </c>
      <c r="C112" s="206"/>
      <c r="D112" s="70"/>
      <c r="E112" s="27"/>
      <c r="F112" s="27"/>
      <c r="H112" s="210"/>
      <c r="I112" s="211"/>
      <c r="J112" s="212"/>
    </row>
    <row r="113" spans="1:10" s="32" customFormat="1" ht="42" customHeight="1" x14ac:dyDescent="0.4">
      <c r="A113" s="69"/>
      <c r="B113" s="233" t="s">
        <v>63</v>
      </c>
      <c r="C113" s="233"/>
      <c r="D113" s="70"/>
      <c r="E113" s="27"/>
      <c r="F113" s="27"/>
      <c r="H113" s="210"/>
      <c r="I113" s="211"/>
      <c r="J113" s="212"/>
    </row>
    <row r="114" spans="1:10" s="36" customFormat="1" ht="20.25" customHeight="1" x14ac:dyDescent="0.35">
      <c r="A114" s="86"/>
      <c r="B114" s="231" t="s">
        <v>64</v>
      </c>
      <c r="C114" s="234"/>
      <c r="D114" s="163"/>
      <c r="E114" s="68">
        <f>IF(D114="X",2,0)</f>
        <v>0</v>
      </c>
      <c r="F114" s="72" t="s">
        <v>8</v>
      </c>
      <c r="H114" s="213"/>
      <c r="I114" s="214"/>
      <c r="J114" s="215"/>
    </row>
    <row r="115" spans="1:10" s="32" customFormat="1" ht="11.25" customHeight="1" x14ac:dyDescent="0.4">
      <c r="A115" s="69"/>
      <c r="B115" s="27"/>
      <c r="C115" s="27"/>
      <c r="D115" s="70"/>
      <c r="E115" s="27"/>
      <c r="F115" s="27"/>
      <c r="H115" s="51"/>
    </row>
    <row r="116" spans="1:10" s="35" customFormat="1" ht="20.25" customHeight="1" x14ac:dyDescent="0.35">
      <c r="A116" s="71" t="s">
        <v>65</v>
      </c>
      <c r="B116" s="68" t="s">
        <v>66</v>
      </c>
      <c r="C116" s="68"/>
      <c r="D116" s="26"/>
      <c r="E116" s="68"/>
      <c r="F116" s="72"/>
      <c r="H116" s="207"/>
      <c r="I116" s="208"/>
      <c r="J116" s="209"/>
    </row>
    <row r="117" spans="1:10" s="32" customFormat="1" ht="45.75" customHeight="1" x14ac:dyDescent="0.4">
      <c r="A117" s="69"/>
      <c r="B117" s="206" t="s">
        <v>67</v>
      </c>
      <c r="C117" s="206"/>
      <c r="D117" s="70"/>
      <c r="E117" s="27"/>
      <c r="F117" s="27"/>
      <c r="H117" s="210"/>
      <c r="I117" s="211"/>
      <c r="J117" s="212"/>
    </row>
    <row r="118" spans="1:10" s="32" customFormat="1" ht="84.75" customHeight="1" x14ac:dyDescent="0.4">
      <c r="A118" s="69"/>
      <c r="B118" s="230" t="s">
        <v>146</v>
      </c>
      <c r="C118" s="230"/>
      <c r="D118" s="70"/>
      <c r="E118" s="27"/>
      <c r="F118" s="27"/>
      <c r="H118" s="210"/>
      <c r="I118" s="211"/>
      <c r="J118" s="212"/>
    </row>
    <row r="119" spans="1:10" s="36" customFormat="1" ht="20.25" customHeight="1" x14ac:dyDescent="0.35">
      <c r="A119" s="86"/>
      <c r="B119" s="231" t="s">
        <v>68</v>
      </c>
      <c r="C119" s="231"/>
      <c r="D119" s="163"/>
      <c r="E119" s="68">
        <f>IF(D119="X",2,0)</f>
        <v>0</v>
      </c>
      <c r="F119" s="72" t="s">
        <v>8</v>
      </c>
      <c r="H119" s="213"/>
      <c r="I119" s="214"/>
      <c r="J119" s="215"/>
    </row>
    <row r="120" spans="1:10" s="32" customFormat="1" ht="9.75" customHeight="1" x14ac:dyDescent="0.4">
      <c r="A120" s="69"/>
      <c r="B120" s="27"/>
      <c r="C120" s="27"/>
      <c r="D120" s="70"/>
      <c r="E120" s="27"/>
      <c r="F120" s="27"/>
      <c r="H120" s="51"/>
    </row>
    <row r="121" spans="1:10" s="35" customFormat="1" ht="20.25" customHeight="1" x14ac:dyDescent="0.35">
      <c r="A121" s="71" t="s">
        <v>69</v>
      </c>
      <c r="B121" s="68" t="s">
        <v>70</v>
      </c>
      <c r="C121" s="68"/>
      <c r="D121" s="26"/>
      <c r="E121" s="68"/>
      <c r="F121" s="72"/>
      <c r="H121" s="207"/>
      <c r="I121" s="208"/>
      <c r="J121" s="209"/>
    </row>
    <row r="122" spans="1:10" s="32" customFormat="1" ht="84.75" customHeight="1" x14ac:dyDescent="0.4">
      <c r="A122" s="69"/>
      <c r="B122" s="206" t="s">
        <v>71</v>
      </c>
      <c r="C122" s="206"/>
      <c r="D122" s="70"/>
      <c r="E122" s="27"/>
      <c r="F122" s="27"/>
      <c r="H122" s="210"/>
      <c r="I122" s="211"/>
      <c r="J122" s="212"/>
    </row>
    <row r="123" spans="1:10" s="32" customFormat="1" ht="41.65" customHeight="1" x14ac:dyDescent="0.4">
      <c r="A123" s="69"/>
      <c r="B123" s="233" t="s">
        <v>51</v>
      </c>
      <c r="C123" s="233"/>
      <c r="D123" s="70"/>
      <c r="E123" s="27"/>
      <c r="F123" s="27"/>
      <c r="H123" s="210"/>
      <c r="I123" s="211"/>
      <c r="J123" s="212"/>
    </row>
    <row r="124" spans="1:10" s="36" customFormat="1" ht="20.25" customHeight="1" x14ac:dyDescent="0.35">
      <c r="A124" s="86"/>
      <c r="B124" s="228" t="s">
        <v>123</v>
      </c>
      <c r="C124" s="228"/>
      <c r="D124" s="163"/>
      <c r="E124" s="68">
        <f>IF(D124="X",2,0)</f>
        <v>0</v>
      </c>
      <c r="F124" s="72" t="s">
        <v>8</v>
      </c>
      <c r="H124" s="213"/>
      <c r="I124" s="214"/>
      <c r="J124" s="215"/>
    </row>
    <row r="125" spans="1:10" s="32" customFormat="1" ht="8.25" customHeight="1" x14ac:dyDescent="0.4">
      <c r="A125" s="69"/>
      <c r="B125" s="27"/>
      <c r="C125" s="27"/>
      <c r="D125" s="70"/>
      <c r="E125" s="27"/>
      <c r="F125" s="27"/>
      <c r="H125" s="51"/>
    </row>
    <row r="126" spans="1:10" s="35" customFormat="1" ht="20.25" customHeight="1" x14ac:dyDescent="0.35">
      <c r="A126" s="71" t="s">
        <v>72</v>
      </c>
      <c r="B126" s="68" t="s">
        <v>73</v>
      </c>
      <c r="C126" s="68"/>
      <c r="D126" s="26"/>
      <c r="E126" s="68"/>
      <c r="F126" s="72"/>
      <c r="H126" s="207"/>
      <c r="I126" s="208"/>
      <c r="J126" s="209"/>
    </row>
    <row r="127" spans="1:10" s="32" customFormat="1" ht="63.75" customHeight="1" x14ac:dyDescent="0.4">
      <c r="A127" s="69"/>
      <c r="B127" s="206" t="s">
        <v>74</v>
      </c>
      <c r="C127" s="206"/>
      <c r="D127" s="70"/>
      <c r="E127" s="27"/>
      <c r="F127" s="27"/>
      <c r="H127" s="210"/>
      <c r="I127" s="211"/>
      <c r="J127" s="212"/>
    </row>
    <row r="128" spans="1:10" s="32" customFormat="1" ht="41.25" customHeight="1" x14ac:dyDescent="0.4">
      <c r="A128" s="69"/>
      <c r="B128" s="233" t="s">
        <v>189</v>
      </c>
      <c r="C128" s="233"/>
      <c r="D128" s="70"/>
      <c r="E128" s="27"/>
      <c r="F128" s="27"/>
      <c r="H128" s="210"/>
      <c r="I128" s="211"/>
      <c r="J128" s="212"/>
    </row>
    <row r="129" spans="1:10" s="36" customFormat="1" ht="20.25" customHeight="1" x14ac:dyDescent="0.35">
      <c r="A129" s="86"/>
      <c r="B129" s="231" t="s">
        <v>75</v>
      </c>
      <c r="C129" s="231"/>
      <c r="D129" s="163"/>
      <c r="E129" s="68">
        <f>IF(D129="X",2,0)</f>
        <v>0</v>
      </c>
      <c r="F129" s="72" t="s">
        <v>8</v>
      </c>
      <c r="H129" s="213"/>
      <c r="I129" s="214"/>
      <c r="J129" s="215"/>
    </row>
    <row r="130" spans="1:10" s="36" customFormat="1" ht="30" customHeight="1" x14ac:dyDescent="0.35">
      <c r="A130" s="86"/>
      <c r="B130" s="118"/>
      <c r="C130" s="118"/>
      <c r="D130" s="26"/>
      <c r="E130" s="68"/>
      <c r="F130" s="72"/>
      <c r="H130" s="39"/>
    </row>
    <row r="131" spans="1:10" s="32" customFormat="1" ht="30" customHeight="1" x14ac:dyDescent="0.4">
      <c r="A131" s="69"/>
      <c r="B131" s="27"/>
      <c r="C131" s="27"/>
      <c r="D131" s="70"/>
      <c r="E131" s="27"/>
      <c r="F131" s="27"/>
      <c r="H131" s="51"/>
    </row>
    <row r="132" spans="1:10" s="34" customFormat="1" ht="30" customHeight="1" x14ac:dyDescent="0.35">
      <c r="A132" s="124" t="s">
        <v>76</v>
      </c>
      <c r="B132" s="107" t="s">
        <v>77</v>
      </c>
      <c r="C132" s="107"/>
      <c r="D132" s="107"/>
      <c r="E132" s="107"/>
      <c r="F132" s="108" t="s">
        <v>78</v>
      </c>
      <c r="H132" s="225" t="s">
        <v>4</v>
      </c>
      <c r="I132" s="226"/>
      <c r="J132" s="227"/>
    </row>
    <row r="133" spans="1:10" s="32" customFormat="1" ht="11.25" customHeight="1" x14ac:dyDescent="0.4">
      <c r="A133" s="69"/>
      <c r="B133" s="27"/>
      <c r="C133" s="27"/>
      <c r="D133" s="70"/>
      <c r="E133" s="27"/>
      <c r="F133" s="27"/>
      <c r="H133" s="51"/>
    </row>
    <row r="134" spans="1:10" s="35" customFormat="1" ht="20.25" customHeight="1" x14ac:dyDescent="0.35">
      <c r="A134" s="71" t="s">
        <v>79</v>
      </c>
      <c r="B134" s="68" t="s">
        <v>80</v>
      </c>
      <c r="C134" s="68"/>
      <c r="D134" s="26"/>
      <c r="E134" s="68"/>
      <c r="F134" s="72"/>
      <c r="H134" s="207"/>
      <c r="I134" s="208"/>
      <c r="J134" s="209"/>
    </row>
    <row r="135" spans="1:10" s="32" customFormat="1" ht="42.75" customHeight="1" x14ac:dyDescent="0.4">
      <c r="A135" s="69"/>
      <c r="B135" s="206" t="s">
        <v>81</v>
      </c>
      <c r="C135" s="206"/>
      <c r="D135" s="70"/>
      <c r="E135" s="27"/>
      <c r="F135" s="27"/>
      <c r="H135" s="210"/>
      <c r="I135" s="211"/>
      <c r="J135" s="212"/>
    </row>
    <row r="136" spans="1:10" s="32" customFormat="1" ht="41.65" customHeight="1" x14ac:dyDescent="0.4">
      <c r="A136" s="69"/>
      <c r="B136" s="233" t="s">
        <v>163</v>
      </c>
      <c r="C136" s="233"/>
      <c r="D136" s="70"/>
      <c r="E136" s="27"/>
      <c r="F136" s="27"/>
      <c r="H136" s="210"/>
      <c r="I136" s="211"/>
      <c r="J136" s="212"/>
    </row>
    <row r="137" spans="1:10" s="36" customFormat="1" ht="21.75" customHeight="1" x14ac:dyDescent="0.35">
      <c r="A137" s="86"/>
      <c r="B137" s="228" t="s">
        <v>124</v>
      </c>
      <c r="C137" s="228"/>
      <c r="D137" s="163"/>
      <c r="E137" s="68">
        <f>IF(D137="X",1,0)</f>
        <v>0</v>
      </c>
      <c r="F137" s="72" t="s">
        <v>83</v>
      </c>
      <c r="H137" s="213"/>
      <c r="I137" s="214"/>
      <c r="J137" s="215"/>
    </row>
    <row r="138" spans="1:10" s="32" customFormat="1" ht="9" customHeight="1" x14ac:dyDescent="0.4">
      <c r="A138" s="69"/>
      <c r="B138" s="27"/>
      <c r="C138" s="27"/>
      <c r="D138" s="70"/>
      <c r="E138" s="27"/>
      <c r="F138" s="27"/>
      <c r="H138" s="51"/>
    </row>
    <row r="139" spans="1:10" s="35" customFormat="1" ht="20.25" customHeight="1" x14ac:dyDescent="0.35">
      <c r="A139" s="71" t="s">
        <v>84</v>
      </c>
      <c r="B139" s="68" t="s">
        <v>85</v>
      </c>
      <c r="C139" s="68"/>
      <c r="D139" s="26"/>
      <c r="E139" s="68"/>
      <c r="F139" s="72"/>
      <c r="H139" s="207"/>
      <c r="I139" s="208"/>
      <c r="J139" s="209"/>
    </row>
    <row r="140" spans="1:10" s="32" customFormat="1" ht="47.25" customHeight="1" x14ac:dyDescent="0.4">
      <c r="A140" s="69"/>
      <c r="B140" s="206" t="s">
        <v>107</v>
      </c>
      <c r="C140" s="206"/>
      <c r="D140" s="70"/>
      <c r="E140" s="27"/>
      <c r="F140" s="27"/>
      <c r="H140" s="210"/>
      <c r="I140" s="211"/>
      <c r="J140" s="212"/>
    </row>
    <row r="141" spans="1:10" s="32" customFormat="1" ht="44.65" customHeight="1" x14ac:dyDescent="0.4">
      <c r="A141" s="69"/>
      <c r="B141" s="233" t="s">
        <v>190</v>
      </c>
      <c r="C141" s="233"/>
      <c r="D141" s="70"/>
      <c r="E141" s="27"/>
      <c r="F141" s="27"/>
      <c r="H141" s="210"/>
      <c r="I141" s="211"/>
      <c r="J141" s="212"/>
    </row>
    <row r="142" spans="1:10" s="36" customFormat="1" ht="20.25" customHeight="1" x14ac:dyDescent="0.35">
      <c r="A142" s="86"/>
      <c r="B142" s="231" t="s">
        <v>86</v>
      </c>
      <c r="C142" s="231"/>
      <c r="D142" s="163"/>
      <c r="E142" s="68">
        <f>IF(D142="X",1,0)</f>
        <v>0</v>
      </c>
      <c r="F142" s="72" t="s">
        <v>83</v>
      </c>
      <c r="H142" s="213"/>
      <c r="I142" s="214"/>
      <c r="J142" s="215"/>
    </row>
    <row r="143" spans="1:10" s="32" customFormat="1" ht="32.25" customHeight="1" x14ac:dyDescent="0.4">
      <c r="A143" s="69"/>
      <c r="B143" s="27"/>
      <c r="C143" s="27"/>
      <c r="D143" s="70"/>
      <c r="E143" s="27"/>
      <c r="F143" s="27"/>
      <c r="H143" s="145"/>
      <c r="I143" s="146"/>
      <c r="J143" s="146"/>
    </row>
    <row r="144" spans="1:10" s="34" customFormat="1" ht="30" customHeight="1" x14ac:dyDescent="0.35">
      <c r="A144" s="157" t="s">
        <v>87</v>
      </c>
      <c r="B144" s="158" t="s">
        <v>88</v>
      </c>
      <c r="C144" s="158"/>
      <c r="D144" s="158"/>
      <c r="E144" s="158"/>
      <c r="F144" s="159" t="s">
        <v>78</v>
      </c>
      <c r="H144" s="225" t="s">
        <v>4</v>
      </c>
      <c r="I144" s="226"/>
      <c r="J144" s="227"/>
    </row>
    <row r="145" spans="1:11" s="32" customFormat="1" ht="9.75" customHeight="1" x14ac:dyDescent="0.4">
      <c r="A145" s="69"/>
      <c r="B145" s="27"/>
      <c r="C145" s="27"/>
      <c r="D145" s="70"/>
      <c r="E145" s="27"/>
      <c r="F145" s="27"/>
      <c r="H145" s="51"/>
    </row>
    <row r="146" spans="1:11" s="35" customFormat="1" ht="20.25" customHeight="1" x14ac:dyDescent="0.35">
      <c r="A146" s="71" t="s">
        <v>89</v>
      </c>
      <c r="B146" s="68" t="s">
        <v>90</v>
      </c>
      <c r="C146" s="68"/>
      <c r="D146" s="26"/>
      <c r="E146" s="68"/>
      <c r="F146" s="72"/>
      <c r="H146" s="207"/>
      <c r="I146" s="208"/>
      <c r="J146" s="209"/>
    </row>
    <row r="147" spans="1:11" s="32" customFormat="1" ht="60.75" customHeight="1" x14ac:dyDescent="0.4">
      <c r="A147" s="69"/>
      <c r="B147" s="206" t="s">
        <v>91</v>
      </c>
      <c r="C147" s="206"/>
      <c r="D147" s="70"/>
      <c r="E147" s="27"/>
      <c r="F147" s="27"/>
      <c r="H147" s="210"/>
      <c r="I147" s="211"/>
      <c r="J147" s="212"/>
    </row>
    <row r="148" spans="1:11" s="32" customFormat="1" ht="39" customHeight="1" x14ac:dyDescent="0.4">
      <c r="A148" s="69"/>
      <c r="B148" s="233" t="s">
        <v>147</v>
      </c>
      <c r="C148" s="233"/>
      <c r="D148" s="70"/>
      <c r="E148" s="27"/>
      <c r="F148" s="27"/>
      <c r="H148" s="210"/>
      <c r="I148" s="211"/>
      <c r="J148" s="212"/>
    </row>
    <row r="149" spans="1:11" s="36" customFormat="1" ht="19.5" customHeight="1" x14ac:dyDescent="0.35">
      <c r="A149" s="86"/>
      <c r="B149" s="231" t="s">
        <v>92</v>
      </c>
      <c r="C149" s="231"/>
      <c r="D149" s="163"/>
      <c r="E149" s="68">
        <f>IF(D149="X",1,0)</f>
        <v>0</v>
      </c>
      <c r="F149" s="72" t="s">
        <v>83</v>
      </c>
      <c r="H149" s="213"/>
      <c r="I149" s="214"/>
      <c r="J149" s="215"/>
    </row>
    <row r="150" spans="1:11" s="32" customFormat="1" ht="7.5" customHeight="1" x14ac:dyDescent="0.4">
      <c r="A150" s="69"/>
      <c r="B150" s="27"/>
      <c r="C150" s="27"/>
      <c r="D150" s="70"/>
      <c r="E150" s="27"/>
      <c r="F150" s="27"/>
      <c r="H150" s="51"/>
    </row>
    <row r="151" spans="1:11" s="35" customFormat="1" ht="20.25" customHeight="1" x14ac:dyDescent="0.35">
      <c r="A151" s="71" t="s">
        <v>93</v>
      </c>
      <c r="B151" s="68" t="s">
        <v>94</v>
      </c>
      <c r="C151" s="68"/>
      <c r="D151" s="26"/>
      <c r="E151" s="68"/>
      <c r="F151" s="72"/>
      <c r="H151" s="207"/>
      <c r="I151" s="208"/>
      <c r="J151" s="209"/>
    </row>
    <row r="152" spans="1:11" s="32" customFormat="1" ht="63" customHeight="1" x14ac:dyDescent="0.4">
      <c r="A152" s="69"/>
      <c r="B152" s="206" t="s">
        <v>95</v>
      </c>
      <c r="C152" s="206"/>
      <c r="D152" s="70"/>
      <c r="E152" s="27"/>
      <c r="F152" s="27"/>
      <c r="H152" s="210"/>
      <c r="I152" s="211"/>
      <c r="J152" s="212"/>
    </row>
    <row r="153" spans="1:11" s="32" customFormat="1" ht="44.25" customHeight="1" x14ac:dyDescent="0.4">
      <c r="A153" s="69"/>
      <c r="B153" s="233" t="s">
        <v>96</v>
      </c>
      <c r="C153" s="233"/>
      <c r="D153" s="70"/>
      <c r="E153" s="27"/>
      <c r="F153" s="27"/>
      <c r="H153" s="210"/>
      <c r="I153" s="211"/>
      <c r="J153" s="212"/>
    </row>
    <row r="154" spans="1:11" s="36" customFormat="1" ht="19.5" customHeight="1" x14ac:dyDescent="0.35">
      <c r="A154" s="86"/>
      <c r="B154" s="231" t="s">
        <v>97</v>
      </c>
      <c r="C154" s="231"/>
      <c r="D154" s="163"/>
      <c r="E154" s="68">
        <f>IF(D154="X",1,0)</f>
        <v>0</v>
      </c>
      <c r="F154" s="72" t="s">
        <v>83</v>
      </c>
      <c r="H154" s="213"/>
      <c r="I154" s="214"/>
      <c r="J154" s="215"/>
    </row>
    <row r="155" spans="1:11" s="32" customFormat="1" ht="31.5" customHeight="1" x14ac:dyDescent="0.4">
      <c r="A155" s="69"/>
      <c r="B155" s="27"/>
      <c r="C155" s="27"/>
      <c r="D155" s="70"/>
      <c r="E155" s="27"/>
      <c r="F155" s="27"/>
      <c r="H155" s="51"/>
      <c r="I155" s="40"/>
    </row>
    <row r="156" spans="1:11" s="34" customFormat="1" ht="30" customHeight="1" x14ac:dyDescent="0.35">
      <c r="A156" s="160" t="s">
        <v>98</v>
      </c>
      <c r="B156" s="161" t="s">
        <v>99</v>
      </c>
      <c r="C156" s="161"/>
      <c r="D156" s="161"/>
      <c r="E156" s="161"/>
      <c r="F156" s="162" t="s">
        <v>40</v>
      </c>
      <c r="H156" s="225" t="s">
        <v>4</v>
      </c>
      <c r="I156" s="226"/>
      <c r="J156" s="227"/>
      <c r="K156" s="147"/>
    </row>
    <row r="157" spans="1:11" s="32" customFormat="1" ht="13.5" customHeight="1" x14ac:dyDescent="0.4">
      <c r="A157" s="69"/>
      <c r="B157" s="27"/>
      <c r="C157" s="27"/>
      <c r="D157" s="70"/>
      <c r="E157" s="27"/>
      <c r="F157" s="27"/>
      <c r="H157" s="51"/>
      <c r="K157" s="147"/>
    </row>
    <row r="158" spans="1:11" s="35" customFormat="1" ht="20.25" customHeight="1" x14ac:dyDescent="0.35">
      <c r="A158" s="71" t="s">
        <v>100</v>
      </c>
      <c r="B158" s="68" t="s">
        <v>101</v>
      </c>
      <c r="C158" s="68"/>
      <c r="D158" s="26"/>
      <c r="E158" s="68"/>
      <c r="F158" s="72"/>
      <c r="H158" s="207"/>
      <c r="I158" s="208"/>
      <c r="J158" s="209"/>
      <c r="K158" s="147"/>
    </row>
    <row r="159" spans="1:11" s="32" customFormat="1" ht="63.75" customHeight="1" x14ac:dyDescent="0.4">
      <c r="A159" s="73"/>
      <c r="B159" s="206" t="s">
        <v>102</v>
      </c>
      <c r="C159" s="206"/>
      <c r="D159" s="70"/>
      <c r="E159" s="27"/>
      <c r="F159" s="27"/>
      <c r="H159" s="210"/>
      <c r="I159" s="211"/>
      <c r="J159" s="212"/>
      <c r="K159" s="147"/>
    </row>
    <row r="160" spans="1:11" s="32" customFormat="1" ht="42.75" customHeight="1" x14ac:dyDescent="0.4">
      <c r="A160" s="73"/>
      <c r="B160" s="230" t="s">
        <v>162</v>
      </c>
      <c r="C160" s="230"/>
      <c r="D160" s="70"/>
      <c r="E160" s="27"/>
      <c r="F160" s="27"/>
      <c r="H160" s="210"/>
      <c r="I160" s="211"/>
      <c r="J160" s="212"/>
      <c r="K160" s="147"/>
    </row>
    <row r="161" spans="1:11" s="36" customFormat="1" ht="18.75" customHeight="1" x14ac:dyDescent="0.35">
      <c r="A161" s="86"/>
      <c r="B161" s="228" t="s">
        <v>125</v>
      </c>
      <c r="C161" s="228"/>
      <c r="D161" s="143"/>
      <c r="E161" s="68"/>
      <c r="F161" s="72"/>
      <c r="H161" s="210"/>
      <c r="I161" s="211"/>
      <c r="J161" s="212"/>
      <c r="K161" s="147"/>
    </row>
    <row r="162" spans="1:11" s="36" customFormat="1" ht="20.25" customHeight="1" x14ac:dyDescent="0.35">
      <c r="A162" s="86"/>
      <c r="B162" s="125" t="s">
        <v>103</v>
      </c>
      <c r="C162" s="121"/>
      <c r="D162" s="163"/>
      <c r="E162" s="100">
        <f>IF(D162="X",2,0)</f>
        <v>0</v>
      </c>
      <c r="F162" s="72" t="s">
        <v>83</v>
      </c>
      <c r="H162" s="213"/>
      <c r="I162" s="214"/>
      <c r="J162" s="215"/>
      <c r="K162" s="147"/>
    </row>
    <row r="163" spans="1:11" s="32" customFormat="1" ht="8.25" customHeight="1" x14ac:dyDescent="0.4">
      <c r="A163" s="69"/>
      <c r="B163" s="27"/>
      <c r="C163" s="27"/>
      <c r="D163" s="70"/>
      <c r="E163" s="27"/>
      <c r="F163" s="27"/>
      <c r="H163" s="51"/>
      <c r="K163" s="147"/>
    </row>
    <row r="164" spans="1:11" s="35" customFormat="1" ht="30.75" customHeight="1" x14ac:dyDescent="0.35">
      <c r="A164" s="71" t="s">
        <v>104</v>
      </c>
      <c r="B164" s="100" t="s">
        <v>126</v>
      </c>
      <c r="C164" s="126"/>
      <c r="D164" s="26"/>
      <c r="E164" s="68"/>
      <c r="F164" s="72"/>
      <c r="H164" s="207"/>
      <c r="I164" s="208"/>
      <c r="J164" s="209"/>
      <c r="K164" s="147"/>
    </row>
    <row r="165" spans="1:11" s="32" customFormat="1" ht="105.75" customHeight="1" x14ac:dyDescent="0.4">
      <c r="A165" s="69"/>
      <c r="B165" s="232" t="s">
        <v>150</v>
      </c>
      <c r="C165" s="232"/>
      <c r="D165" s="70"/>
      <c r="E165" s="27"/>
      <c r="F165" s="27"/>
      <c r="H165" s="210"/>
      <c r="I165" s="211"/>
      <c r="J165" s="212"/>
      <c r="K165" s="147"/>
    </row>
    <row r="166" spans="1:11" s="36" customFormat="1" ht="20.25" customHeight="1" x14ac:dyDescent="0.35">
      <c r="A166" s="86"/>
      <c r="B166" s="237" t="s">
        <v>127</v>
      </c>
      <c r="C166" s="237"/>
      <c r="D166" s="143"/>
      <c r="E166" s="68"/>
      <c r="F166" s="72"/>
      <c r="H166" s="210"/>
      <c r="I166" s="211"/>
      <c r="J166" s="212"/>
      <c r="K166" s="147"/>
    </row>
    <row r="167" spans="1:11" s="36" customFormat="1" ht="20.25" customHeight="1" x14ac:dyDescent="0.35">
      <c r="A167" s="86"/>
      <c r="B167" s="237" t="s">
        <v>128</v>
      </c>
      <c r="C167" s="238"/>
      <c r="D167" s="163"/>
      <c r="E167" s="100">
        <f>IF(D167="X",10,0)</f>
        <v>0</v>
      </c>
      <c r="F167" s="72" t="s">
        <v>83</v>
      </c>
      <c r="H167" s="213"/>
      <c r="I167" s="214"/>
      <c r="J167" s="215"/>
      <c r="K167" s="147"/>
    </row>
    <row r="168" spans="1:11" s="36" customFormat="1" ht="20.25" customHeight="1" x14ac:dyDescent="0.35">
      <c r="A168" s="86"/>
      <c r="B168" s="127"/>
      <c r="C168" s="128"/>
      <c r="D168" s="143"/>
      <c r="E168" s="68"/>
      <c r="F168" s="72"/>
      <c r="H168" s="52"/>
      <c r="K168" s="147"/>
    </row>
    <row r="169" spans="1:11" s="32" customFormat="1" ht="9.75" customHeight="1" x14ac:dyDescent="0.4">
      <c r="A169" s="69"/>
      <c r="B169" s="27"/>
      <c r="C169" s="27"/>
      <c r="D169" s="70"/>
      <c r="E169" s="27"/>
      <c r="F169" s="27"/>
      <c r="H169" s="53"/>
    </row>
    <row r="170" spans="1:11" s="35" customFormat="1" ht="30" customHeight="1" x14ac:dyDescent="0.35">
      <c r="A170" s="129" t="s">
        <v>105</v>
      </c>
      <c r="B170" s="109"/>
      <c r="C170" s="109"/>
      <c r="D170" s="144"/>
      <c r="E170" s="109">
        <f>E29+E167+E162+E154+E149+E142+E137+E129+E124+E119+E114+E107+E102+E97+E91+E83+E78+E73+E67+E59+E54+E48+E41+E34</f>
        <v>0</v>
      </c>
      <c r="F170" s="110" t="s">
        <v>8</v>
      </c>
      <c r="H170" s="83"/>
    </row>
    <row r="171" spans="1:11" s="38" customFormat="1" ht="22.5" customHeight="1" x14ac:dyDescent="0.4">
      <c r="A171" s="69"/>
      <c r="B171" s="27"/>
      <c r="C171" s="27"/>
      <c r="D171" s="70"/>
      <c r="E171" s="27"/>
      <c r="F171" s="27"/>
      <c r="H171" s="141"/>
    </row>
    <row r="172" spans="1:11" ht="5.25" customHeight="1" x14ac:dyDescent="0.4">
      <c r="A172" s="133"/>
      <c r="B172" s="134"/>
      <c r="C172" s="135"/>
      <c r="D172" s="112"/>
      <c r="E172" s="112"/>
      <c r="F172" s="112"/>
      <c r="G172" s="42"/>
      <c r="H172" s="54"/>
    </row>
    <row r="173" spans="1:11" x14ac:dyDescent="0.4">
      <c r="A173" s="181"/>
      <c r="B173" s="182"/>
      <c r="C173" s="183"/>
      <c r="D173" s="184"/>
      <c r="E173" s="184"/>
      <c r="F173" s="184"/>
      <c r="G173" s="185"/>
      <c r="H173" s="165"/>
      <c r="I173" s="166"/>
      <c r="J173" s="166"/>
    </row>
    <row r="174" spans="1:11" ht="42" customHeight="1" x14ac:dyDescent="0.4">
      <c r="A174" s="236" t="s">
        <v>148</v>
      </c>
      <c r="B174" s="236"/>
      <c r="C174" s="240"/>
      <c r="D174" s="240"/>
      <c r="E174" s="240"/>
      <c r="F174" s="240"/>
      <c r="G174" s="240"/>
      <c r="H174" s="240"/>
      <c r="I174" s="240"/>
      <c r="J174" s="240"/>
    </row>
    <row r="175" spans="1:11" s="149" customFormat="1" ht="11.25" customHeight="1" x14ac:dyDescent="0.3">
      <c r="A175" s="148"/>
      <c r="B175" s="148"/>
      <c r="C175" s="155"/>
      <c r="D175" s="155"/>
      <c r="E175" s="155"/>
      <c r="F175" s="155"/>
      <c r="G175" s="150"/>
      <c r="H175" s="151"/>
    </row>
    <row r="176" spans="1:11" ht="42" customHeight="1" x14ac:dyDescent="0.4">
      <c r="A176" s="80" t="s">
        <v>116</v>
      </c>
      <c r="B176" s="136"/>
      <c r="C176" s="239"/>
      <c r="D176" s="239"/>
      <c r="E176" s="239"/>
      <c r="F176" s="239"/>
      <c r="G176" s="239"/>
      <c r="H176" s="239"/>
      <c r="I176" s="239"/>
      <c r="J176" s="239"/>
    </row>
    <row r="177" spans="1:10" s="154" customFormat="1" ht="11.25" customHeight="1" x14ac:dyDescent="0.4">
      <c r="A177" s="152"/>
      <c r="B177" s="153"/>
      <c r="C177" s="155"/>
      <c r="D177" s="155"/>
      <c r="E177" s="155"/>
      <c r="F177" s="155"/>
      <c r="G177" s="150"/>
      <c r="H177" s="151"/>
    </row>
    <row r="178" spans="1:10" ht="42" customHeight="1" x14ac:dyDescent="0.4">
      <c r="A178" s="80" t="s">
        <v>117</v>
      </c>
      <c r="B178" s="136"/>
      <c r="C178" s="203"/>
      <c r="D178" s="203"/>
      <c r="E178" s="203"/>
      <c r="F178" s="203"/>
      <c r="G178" s="203"/>
      <c r="H178" s="203"/>
      <c r="I178" s="203"/>
      <c r="J178" s="203"/>
    </row>
    <row r="179" spans="1:10" x14ac:dyDescent="0.4">
      <c r="A179" s="175"/>
      <c r="B179" s="176"/>
      <c r="C179" s="177"/>
      <c r="D179" s="178"/>
      <c r="E179" s="178"/>
      <c r="F179" s="178"/>
      <c r="G179" s="56"/>
      <c r="H179" s="179"/>
      <c r="I179" s="180"/>
      <c r="J179" s="180"/>
    </row>
    <row r="180" spans="1:10" ht="21" x14ac:dyDescent="0.5">
      <c r="A180" s="113"/>
      <c r="B180" s="113"/>
      <c r="C180" s="113"/>
      <c r="D180" s="113"/>
      <c r="E180" s="113"/>
      <c r="F180" s="113"/>
      <c r="G180" s="38"/>
    </row>
  </sheetData>
  <sheetProtection algorithmName="SHA-512" hashValue="djbWQM6/6Pjc7jZyRnEn5KsjdqIY0Hu2fak+HHMCdT1WfZgL4oB9pJanJ+sg8wfjyfLhuEqkbN7t+Q1HrSPVjA==" saltValue="1obvUtb4evnXix3udevXMw==" spinCount="100000" sheet="1" objects="1" selectLockedCells="1"/>
  <mergeCells count="117">
    <mergeCell ref="B39:F39"/>
    <mergeCell ref="C14:C15"/>
    <mergeCell ref="B33:C33"/>
    <mergeCell ref="A12:H12"/>
    <mergeCell ref="A18:H18"/>
    <mergeCell ref="B28:C28"/>
    <mergeCell ref="B29:C29"/>
    <mergeCell ref="C20:G20"/>
    <mergeCell ref="C21:H21"/>
    <mergeCell ref="B27:F27"/>
    <mergeCell ref="B32:F32"/>
    <mergeCell ref="H31:J36"/>
    <mergeCell ref="H26:J29"/>
    <mergeCell ref="H24:J24"/>
    <mergeCell ref="F34:F35"/>
    <mergeCell ref="D34:D35"/>
    <mergeCell ref="E34:E35"/>
    <mergeCell ref="B34:C36"/>
    <mergeCell ref="H146:J149"/>
    <mergeCell ref="H151:J154"/>
    <mergeCell ref="H139:J142"/>
    <mergeCell ref="H134:J137"/>
    <mergeCell ref="H126:J129"/>
    <mergeCell ref="H121:J124"/>
    <mergeCell ref="H116:J119"/>
    <mergeCell ref="H132:J132"/>
    <mergeCell ref="H144:J144"/>
    <mergeCell ref="A174:B174"/>
    <mergeCell ref="B70:C70"/>
    <mergeCell ref="B71:C71"/>
    <mergeCell ref="B72:C72"/>
    <mergeCell ref="B76:C76"/>
    <mergeCell ref="B77:C77"/>
    <mergeCell ref="B78:C78"/>
    <mergeCell ref="B94:C94"/>
    <mergeCell ref="B95:C95"/>
    <mergeCell ref="B97:C97"/>
    <mergeCell ref="B100:C100"/>
    <mergeCell ref="B101:C101"/>
    <mergeCell ref="B102:C102"/>
    <mergeCell ref="B81:C81"/>
    <mergeCell ref="B82:C82"/>
    <mergeCell ref="B83:C83"/>
    <mergeCell ref="B89:C89"/>
    <mergeCell ref="B90:C90"/>
    <mergeCell ref="B118:C118"/>
    <mergeCell ref="B119:C119"/>
    <mergeCell ref="B122:C122"/>
    <mergeCell ref="B123:C123"/>
    <mergeCell ref="B124:C124"/>
    <mergeCell ref="B105:C105"/>
    <mergeCell ref="B106:C106"/>
    <mergeCell ref="B107:C107"/>
    <mergeCell ref="B112:C112"/>
    <mergeCell ref="B113:C113"/>
    <mergeCell ref="B114:C114"/>
    <mergeCell ref="B117:C117"/>
    <mergeCell ref="B40:C40"/>
    <mergeCell ref="B41:C41"/>
    <mergeCell ref="B57:C57"/>
    <mergeCell ref="B58:C58"/>
    <mergeCell ref="B59:C59"/>
    <mergeCell ref="B65:C65"/>
    <mergeCell ref="B51:C51"/>
    <mergeCell ref="B52:C52"/>
    <mergeCell ref="B53:C53"/>
    <mergeCell ref="B91:C91"/>
    <mergeCell ref="B96:C96"/>
    <mergeCell ref="B66:C66"/>
    <mergeCell ref="B67:C67"/>
    <mergeCell ref="B46:C46"/>
    <mergeCell ref="B47:C47"/>
    <mergeCell ref="B167:C167"/>
    <mergeCell ref="B165:C165"/>
    <mergeCell ref="B166:C166"/>
    <mergeCell ref="B152:C152"/>
    <mergeCell ref="B153:C153"/>
    <mergeCell ref="B154:C154"/>
    <mergeCell ref="B159:C159"/>
    <mergeCell ref="B160:C160"/>
    <mergeCell ref="B161:C161"/>
    <mergeCell ref="B140:C140"/>
    <mergeCell ref="B141:C141"/>
    <mergeCell ref="B142:C142"/>
    <mergeCell ref="B147:C147"/>
    <mergeCell ref="B148:C148"/>
    <mergeCell ref="B149:C149"/>
    <mergeCell ref="B127:C127"/>
    <mergeCell ref="B128:C128"/>
    <mergeCell ref="B129:C129"/>
    <mergeCell ref="B135:C135"/>
    <mergeCell ref="B136:C136"/>
    <mergeCell ref="B137:C137"/>
    <mergeCell ref="C6:J6"/>
    <mergeCell ref="C178:J178"/>
    <mergeCell ref="C176:J176"/>
    <mergeCell ref="C174:J174"/>
    <mergeCell ref="H156:J156"/>
    <mergeCell ref="H158:J162"/>
    <mergeCell ref="H164:J167"/>
    <mergeCell ref="H56:J59"/>
    <mergeCell ref="H50:J54"/>
    <mergeCell ref="H45:J48"/>
    <mergeCell ref="H38:J41"/>
    <mergeCell ref="H43:J43"/>
    <mergeCell ref="H75:J78"/>
    <mergeCell ref="H69:J72"/>
    <mergeCell ref="H65:J67"/>
    <mergeCell ref="H62:J62"/>
    <mergeCell ref="H111:J114"/>
    <mergeCell ref="H104:J107"/>
    <mergeCell ref="H99:J102"/>
    <mergeCell ref="H93:J97"/>
    <mergeCell ref="H88:J91"/>
    <mergeCell ref="H80:J83"/>
    <mergeCell ref="H86:J86"/>
    <mergeCell ref="H109:J109"/>
  </mergeCells>
  <pageMargins left="0.39370078740157483" right="0.39370078740157483" top="0.39370078740157483" bottom="0.39370078740157483" header="0.31496062992125984" footer="0.39370078740157483"/>
  <pageSetup paperSize="9" scale="54" fitToWidth="0" fitToHeight="0" orientation="landscape" r:id="rId1"/>
  <headerFooter scaleWithDoc="0">
    <oddFooter xml:space="preserve">&amp;L&amp;"Arial,Standard"&amp;7&amp;F&amp;C&amp;"Arial,Standard"&amp;7Seite &amp;P von &amp;N&amp;R&amp;"Arial,Standard"&amp;7Druck vom &amp;D - &amp;T </oddFooter>
  </headerFooter>
  <rowBreaks count="7" manualBreakCount="7">
    <brk id="21" max="16383" man="1"/>
    <brk id="41" max="16383" man="1"/>
    <brk id="60" max="16383" man="1"/>
    <brk id="84" max="16383" man="1"/>
    <brk id="107" max="16383" man="1"/>
    <brk id="130" max="16383" man="1"/>
    <brk id="154" max="16383" man="1"/>
  </rowBreaks>
  <ignoredErrors>
    <ignoredError sqref="A62 A64 A69 A75 A80 A88 A86 A93 A99 A104 A109 A111 A116 A121 A126 A132 A134 A139 A146 A151 A156 A158 A164 A56 A50 A45 A43 A38 A31 A26 A2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5E41081F4B044EB12B2EA4948E20C3" ma:contentTypeVersion="15" ma:contentTypeDescription="Create a new document." ma:contentTypeScope="" ma:versionID="10725acea96b56fde39e19bab09131ba">
  <xsd:schema xmlns:xsd="http://www.w3.org/2001/XMLSchema" xmlns:xs="http://www.w3.org/2001/XMLSchema" xmlns:p="http://schemas.microsoft.com/office/2006/metadata/properties" xmlns:ns2="19415a2c-3045-4769-8042-b2d573daa356" xmlns:ns3="7326d6c0-2b0e-4d8c-ae1c-6c41b58a3a3e" targetNamespace="http://schemas.microsoft.com/office/2006/metadata/properties" ma:root="true" ma:fieldsID="0b245781b807c8baba0e9b1628990901" ns2:_="" ns3:_="">
    <xsd:import namespace="19415a2c-3045-4769-8042-b2d573daa356"/>
    <xsd:import namespace="7326d6c0-2b0e-4d8c-ae1c-6c41b58a3a3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ObjectDetectorVersions"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26d6c0-2b0e-4d8c-ae1c-6c41b58a3a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SKCW24DMUQ4M-2078460637-30367</_dlc_DocId>
    <_dlc_DocIdUrl xmlns="19415a2c-3045-4769-8042-b2d573daa356">
      <Url>https://mst239701.sharepoint.com/sites/Files/_layouts/15/DocIdRedir.aspx?ID=SKCW24DMUQ4M-2078460637-30367</Url>
      <Description>SKCW24DMUQ4M-2078460637-30367</Description>
    </_dlc_DocIdUrl>
    <lcf76f155ced4ddcb4097134ff3c332f xmlns="7326d6c0-2b0e-4d8c-ae1c-6c41b58a3a3e">
      <Terms xmlns="http://schemas.microsoft.com/office/infopath/2007/PartnerControls"/>
    </lcf76f155ced4ddcb4097134ff3c332f>
    <TaxCatchAll xmlns="19415a2c-3045-4769-8042-b2d573daa356" xsi:nil="true"/>
  </documentManagement>
</p:properties>
</file>

<file path=customXml/itemProps1.xml><?xml version="1.0" encoding="utf-8"?>
<ds:datastoreItem xmlns:ds="http://schemas.openxmlformats.org/officeDocument/2006/customXml" ds:itemID="{2B585C95-2441-41D5-8ADB-E375ACC3771A}"/>
</file>

<file path=customXml/itemProps2.xml><?xml version="1.0" encoding="utf-8"?>
<ds:datastoreItem xmlns:ds="http://schemas.openxmlformats.org/officeDocument/2006/customXml" ds:itemID="{08AE59C8-73AC-4068-8DC8-1AE24CDB93E6}"/>
</file>

<file path=customXml/itemProps3.xml><?xml version="1.0" encoding="utf-8"?>
<ds:datastoreItem xmlns:ds="http://schemas.openxmlformats.org/officeDocument/2006/customXml" ds:itemID="{B408D734-3435-4B00-A4C7-C2BFA0B3ED2C}"/>
</file>

<file path=customXml/itemProps4.xml><?xml version="1.0" encoding="utf-8"?>
<ds:datastoreItem xmlns:ds="http://schemas.openxmlformats.org/officeDocument/2006/customXml" ds:itemID="{56AFA621-201B-489D-ADA8-803BC76B008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LZK_Tool_Neubau</vt:lpstr>
      <vt:lpstr>LZK_Tool_Erneuerung</vt:lpstr>
      <vt:lpstr>LZK_Tool_Neubau!Druckbereich</vt:lpstr>
      <vt:lpstr>LZK_Tool_Erneuerung!Drucktitel</vt:lpstr>
      <vt:lpstr>LZK_Tool_Neubau!Drucktitel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2020-12-10T11:13:08Z</dcterms:created>
  <dcterms:modified xsi:type="dcterms:W3CDTF">2020-12-18T16:39:49Z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0x010100235E41081F4B044EB12B2EA4948E20C3</vt:lpwstr>
  </property>
  <property fmtid="{D5CDD505-2E9C-101B-9397-08002B2CF9AE}" pid="3" name="_dlc_DocIdItemGuid">
    <vt:lpwstr>e3ac3862-9cc2-4a74-be6b-e915538cbe22</vt:lpwstr>
  </property>
</Properties>
</file>